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5\01_企画調整係\09_県・市統計\01_座間市の人口\公表用\250901\"/>
    </mc:Choice>
  </mc:AlternateContent>
  <xr:revisionPtr revIDLastSave="0" documentId="13_ncr:1_{B99AA29D-013D-4A9B-9AC0-C1DA329E9F30}" xr6:coauthVersionLast="47" xr6:coauthVersionMax="47" xr10:uidLastSave="{00000000-0000-0000-0000-000000000000}"/>
  <bookViews>
    <workbookView xWindow="-110" yWindow="-110" windowWidth="19420" windowHeight="11620" xr2:uid="{00000000-000D-0000-FFFF-FFFF0000000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alcChain>
</file>

<file path=xl/sharedStrings.xml><?xml version="1.0" encoding="utf-8"?>
<sst xmlns="http://schemas.openxmlformats.org/spreadsheetml/2006/main" count="321" uniqueCount="178">
  <si>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</si>
  <si>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</si>
  <si>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</si>
  <si>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</si>
  <si>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</si>
  <si>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</si>
  <si>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</si>
  <si>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</si>
  <si>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</si>
  <si>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</si>
  <si>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</si>
  <si>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</si>
  <si>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</si>
  <si>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</si>
  <si>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</si>
  <si>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</si>
  <si>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</si>
  <si>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</si>
  <si>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</si>
  <si>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</si>
  <si>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</si>
  <si>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</si>
  <si>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</si>
  <si>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</si>
  <si>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</si>
  <si>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</si>
  <si>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</si>
  <si>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</si>
  <si>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</si>
  <si>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</si>
  <si>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</si>
  <si>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</si>
  <si>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</si>
  <si>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</si>
  <si>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</si>
  <si>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</si>
  <si>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</si>
  <si>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</si>
  <si>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</si>
  <si>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</si>
  <si>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</si>
  <si>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</si>
  <si>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</si>
  <si>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</si>
  <si>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</si>
  <si>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</si>
  <si>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</si>
  <si>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</si>
  <si>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</si>
  <si>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</si>
  <si>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</si>
  <si>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</si>
  <si>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</si>
  <si>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</si>
  <si>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</si>
  <si>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</si>
  <si>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</si>
  <si>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</si>
  <si>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</si>
  <si>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</si>
  <si>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</si>
  <si>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</si>
  <si>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</si>
  <si>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</si>
  <si>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</si>
  <si>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</si>
  <si>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</si>
  <si>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</si>
  <si>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</si>
  <si>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</si>
  <si>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</si>
  <si>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</si>
  <si>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</si>
  <si>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</si>
  <si>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</si>
  <si>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</si>
  <si>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</si>
  <si>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</si>
  <si>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</si>
  <si>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</si>
  <si>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</si>
  <si>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</si>
  <si>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</si>
  <si>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</si>
  <si>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</si>
  <si>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</si>
  <si>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</si>
  <si>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</si>
  <si>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</si>
  <si>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</si>
  <si>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</si>
  <si>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</si>
  <si>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</si>
  <si>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</si>
  <si>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</si>
  <si>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</si>
  <si>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</si>
  <si>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</si>
  <si>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</si>
  <si>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</si>
  <si>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</si>
  <si>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</si>
  <si>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</si>
  <si>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</si>
  <si>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</si>
  <si>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</si>
  <si>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</si>
  <si>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</si>
  <si>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</si>
  <si>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</si>
  <si>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</si>
  <si>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</si>
  <si>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</si>
  <si>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</si>
  <si>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</si>
  <si>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</si>
  <si>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</si>
  <si>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</si>
  <si>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</si>
  <si>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</si>
  <si>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</si>
  <si>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</si>
  <si>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</si>
  <si>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</si>
  <si>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</si>
  <si>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</si>
  <si>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</si>
  <si>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</si>
  <si>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</si>
  <si>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</si>
  <si>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</si>
  <si>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</si>
  <si>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</si>
  <si>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</si>
  <si>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</si>
  <si>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</si>
  <si>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</si>
  <si>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</si>
  <si>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</si>
  <si>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</si>
  <si>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</si>
  <si>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</si>
  <si>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</si>
  <si>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</si>
  <si>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</si>
  <si>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</si>
  <si>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</si>
  <si>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</si>
  <si>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</si>
  <si>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</si>
  <si>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</si>
  <si>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</si>
  <si>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</si>
  <si>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</si>
  <si>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</si>
  <si>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</si>
  <si>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</si>
  <si>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</si>
  <si>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</si>
  <si>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</si>
  <si>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</si>
  <si>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</si>
  <si>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</si>
  <si>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</si>
  <si>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</si>
  <si>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</si>
  <si>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</si>
  <si>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</si>
  <si>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増　加</t>
    <phoneticPr fontId="2"/>
  </si>
  <si>
    <t>減　少</t>
    <phoneticPr fontId="2"/>
  </si>
  <si>
    <t>男</t>
    <rPh sb="0" eb="1">
      <t>オトコ</t>
    </rPh>
    <phoneticPr fontId="3"/>
  </si>
  <si>
    <t>女</t>
    <rPh sb="0" eb="1">
      <t>オンナ</t>
    </rPh>
    <phoneticPr fontId="3"/>
  </si>
  <si>
    <t>世帯数</t>
    <rPh sb="0" eb="3">
      <t>セタイスウ</t>
    </rPh>
    <phoneticPr fontId="3"/>
  </si>
  <si>
    <t>８　月</t>
    <phoneticPr fontId="2"/>
  </si>
  <si>
    <t>№496</t>
    <phoneticPr fontId="2"/>
  </si>
  <si>
    <t>（令和７年９月１日 現 在 )</t>
    <rPh sb="1" eb="2">
      <t>レイ</t>
    </rPh>
    <rPh sb="2" eb="3">
      <t>ワ</t>
    </rPh>
    <rPh sb="4" eb="5">
      <t>ネン</t>
    </rPh>
    <rPh sb="6" eb="7">
      <t>ゲツ</t>
    </rPh>
    <phoneticPr fontId="2"/>
  </si>
  <si>
    <t>９　月</t>
    <phoneticPr fontId="2"/>
  </si>
  <si>
    <t>令和７年９月１日現在</t>
    <rPh sb="0" eb="1">
      <t>レイ</t>
    </rPh>
    <rPh sb="1" eb="2">
      <t>ワ</t>
    </rPh>
    <rPh sb="3" eb="4">
      <t>ネン</t>
    </rPh>
    <rPh sb="5" eb="6">
      <t>ガツ</t>
    </rPh>
    <rPh sb="6" eb="8">
      <t>ツイタチ</t>
    </rPh>
    <rPh sb="7" eb="10">
      <t>ニチゲンザイ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</si>
</sst>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0">
    <xf numFmtId="0" fontId="0" fillId="0" borderId="0" xfId="0"/>
    <xf numFmtId="0" fontId="4" fillId="0" borderId="0" xfId="0" applyFont="1"/>
    <xf numFmtId="0" fontId="7" fillId="0" borderId="0" xfId="0" applyFont="1"/>
    <xf numFmtId="0" fontId="18" fillId="0" borderId="0" xfId="0" applyFont="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0" fontId="17" fillId="0" borderId="0" xfId="0" applyFont="1" applyAlignment="1">
      <alignment horizontal="centerContinuous"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8" fillId="0" borderId="0" xfId="2" applyFont="1" applyAlignment="1">
      <alignment vertical="center"/>
    </xf>
    <xf numFmtId="37" fontId="9" fillId="0" borderId="0" xfId="2" applyFont="1" applyAlignment="1">
      <alignment horizontal="left" vertical="center"/>
    </xf>
    <xf numFmtId="37" fontId="10" fillId="0" borderId="0" xfId="2" applyFont="1" applyAlignment="1">
      <alignment horizontal="right" vertical="center"/>
    </xf>
    <xf numFmtId="37" fontId="10" fillId="0" borderId="0" xfId="2" applyFont="1" applyAlignment="1" applyProtection="1">
      <alignment vertical="center"/>
      <protection locked="0"/>
    </xf>
    <xf numFmtId="37" fontId="8" fillId="0" borderId="0" xfId="2" applyFont="1"/>
    <xf numFmtId="37" fontId="10" fillId="0" borderId="0" xfId="2" applyFont="1" applyAlignment="1">
      <alignment vertical="center" shrinkToFit="1"/>
    </xf>
    <xf numFmtId="37" fontId="8" fillId="0" borderId="0" xfId="2" applyFont="1" applyAlignment="1">
      <alignment vertical="center" wrapText="1"/>
    </xf>
    <xf numFmtId="37" fontId="10" fillId="0" borderId="0" xfId="2" applyFont="1"/>
    <xf numFmtId="37" fontId="13" fillId="0" borderId="3" xfId="2" applyFont="1" applyBorder="1" applyAlignment="1">
      <alignment horizontal="left" vertical="center"/>
    </xf>
    <xf numFmtId="37" fontId="13" fillId="0" borderId="3" xfId="2" applyFont="1" applyBorder="1" applyAlignment="1">
      <alignment vertical="center"/>
    </xf>
    <xf numFmtId="37" fontId="8" fillId="0" borderId="3" xfId="2" applyFont="1" applyBorder="1" applyAlignment="1">
      <alignment vertical="center"/>
    </xf>
    <xf numFmtId="37" fontId="8" fillId="0" borderId="3" xfId="2" applyFont="1" applyBorder="1" applyAlignment="1">
      <alignment horizontal="right" vertical="center"/>
    </xf>
    <xf numFmtId="37" fontId="13" fillId="0" borderId="37" xfId="2" applyFont="1" applyBorder="1" applyAlignment="1">
      <alignment horizontal="center" vertical="center"/>
    </xf>
    <xf numFmtId="37" fontId="13" fillId="0" borderId="40" xfId="2" applyFont="1" applyBorder="1" applyAlignment="1">
      <alignment horizontal="center" vertical="center"/>
    </xf>
    <xf numFmtId="37" fontId="13" fillId="0" borderId="10" xfId="2" applyFont="1" applyBorder="1" applyAlignment="1">
      <alignment horizontal="center" vertical="center" textRotation="255"/>
    </xf>
    <xf numFmtId="37" fontId="13" fillId="0" borderId="9" xfId="2" applyFont="1" applyBorder="1" applyAlignment="1">
      <alignment horizontal="center" vertical="center"/>
    </xf>
    <xf numFmtId="177" fontId="16" fillId="0" borderId="48" xfId="2" applyNumberFormat="1" applyFont="1" applyBorder="1" applyAlignment="1">
      <alignment horizontal="right" vertical="center"/>
    </xf>
    <xf numFmtId="177" fontId="16" fillId="0" borderId="49" xfId="2" applyNumberFormat="1" applyFont="1" applyBorder="1" applyAlignment="1">
      <alignment horizontal="right" vertical="center"/>
    </xf>
    <xf numFmtId="177" fontId="13" fillId="0" borderId="31" xfId="2" applyNumberFormat="1" applyFont="1" applyBorder="1" applyAlignment="1">
      <alignment vertical="center"/>
    </xf>
    <xf numFmtId="177" fontId="13" fillId="0" borderId="49" xfId="2" applyNumberFormat="1" applyFont="1" applyBorder="1" applyAlignment="1">
      <alignment vertical="center"/>
    </xf>
    <xf numFmtId="177" fontId="13" fillId="0" borderId="9" xfId="2" applyNumberFormat="1" applyFont="1" applyBorder="1" applyAlignment="1">
      <alignment horizontal="right" vertical="center"/>
    </xf>
    <xf numFmtId="178" fontId="8" fillId="0" borderId="0" xfId="2" applyNumberFormat="1" applyFont="1" applyAlignment="1">
      <alignment vertical="center"/>
    </xf>
    <xf numFmtId="177" fontId="13" fillId="0" borderId="10" xfId="2" applyNumberFormat="1" applyFont="1" applyBorder="1" applyAlignment="1">
      <alignment vertical="center"/>
    </xf>
    <xf numFmtId="177" fontId="13" fillId="0" borderId="11" xfId="2" applyNumberFormat="1" applyFont="1" applyBorder="1" applyAlignment="1">
      <alignment vertical="center"/>
    </xf>
    <xf numFmtId="37" fontId="13" fillId="0" borderId="57" xfId="2" applyFont="1" applyBorder="1" applyAlignment="1">
      <alignment horizontal="center" vertical="center" textRotation="255"/>
    </xf>
    <xf numFmtId="37" fontId="13" fillId="0" borderId="12" xfId="2" applyFont="1" applyBorder="1" applyAlignment="1">
      <alignment horizontal="center" vertical="center"/>
    </xf>
    <xf numFmtId="177" fontId="16" fillId="0" borderId="50" xfId="2" applyNumberFormat="1" applyFont="1" applyBorder="1" applyAlignment="1">
      <alignment horizontal="right" vertical="center"/>
    </xf>
    <xf numFmtId="177" fontId="16" fillId="0" borderId="38" xfId="2" applyNumberFormat="1" applyFont="1" applyBorder="1" applyAlignment="1">
      <alignment horizontal="right" vertical="center"/>
    </xf>
    <xf numFmtId="177" fontId="13" fillId="0" borderId="27" xfId="2" applyNumberFormat="1" applyFont="1" applyBorder="1" applyAlignment="1">
      <alignment vertical="center"/>
    </xf>
    <xf numFmtId="177" fontId="13" fillId="0" borderId="38" xfId="2" applyNumberFormat="1" applyFont="1" applyBorder="1" applyAlignment="1">
      <alignment vertical="center"/>
    </xf>
    <xf numFmtId="177" fontId="13" fillId="0" borderId="12" xfId="2" applyNumberFormat="1" applyFont="1" applyBorder="1" applyAlignment="1">
      <alignment horizontal="right" vertical="center"/>
    </xf>
    <xf numFmtId="177" fontId="13" fillId="0" borderId="13" xfId="2" applyNumberFormat="1" applyFont="1" applyBorder="1" applyAlignment="1">
      <alignment vertical="center"/>
    </xf>
    <xf numFmtId="177" fontId="13" fillId="0" borderId="12" xfId="2" applyNumberFormat="1" applyFont="1" applyBorder="1" applyAlignment="1">
      <alignment vertical="center"/>
    </xf>
    <xf numFmtId="37" fontId="13" fillId="0" borderId="58" xfId="2" applyFont="1" applyBorder="1" applyAlignment="1">
      <alignment horizontal="center" vertical="center" textRotation="255"/>
    </xf>
    <xf numFmtId="37" fontId="13" fillId="0" borderId="14" xfId="2" applyFont="1" applyBorder="1" applyAlignment="1">
      <alignment horizontal="center" vertical="center"/>
    </xf>
    <xf numFmtId="177" fontId="16" fillId="0" borderId="39" xfId="2" applyNumberFormat="1" applyFont="1" applyBorder="1" applyAlignment="1">
      <alignment horizontal="right" vertical="center"/>
    </xf>
    <xf numFmtId="177" fontId="16" fillId="0" borderId="34" xfId="2" applyNumberFormat="1" applyFont="1" applyBorder="1" applyAlignment="1">
      <alignment horizontal="right" vertical="center"/>
    </xf>
    <xf numFmtId="177" fontId="13" fillId="0" borderId="33" xfId="2" applyNumberFormat="1" applyFont="1" applyBorder="1" applyAlignment="1">
      <alignment vertical="center"/>
    </xf>
    <xf numFmtId="177" fontId="13" fillId="0" borderId="34" xfId="2" applyNumberFormat="1" applyFont="1" applyBorder="1" applyAlignment="1">
      <alignment vertical="center"/>
    </xf>
    <xf numFmtId="177" fontId="13" fillId="0" borderId="14" xfId="2" applyNumberFormat="1" applyFont="1" applyBorder="1" applyAlignment="1">
      <alignment horizontal="right" vertical="center"/>
    </xf>
    <xf numFmtId="177" fontId="13" fillId="0" borderId="15" xfId="2" applyNumberFormat="1" applyFont="1" applyBorder="1" applyAlignment="1">
      <alignment vertical="center"/>
    </xf>
    <xf numFmtId="177" fontId="13" fillId="0" borderId="14" xfId="2" applyNumberFormat="1" applyFont="1" applyBorder="1" applyAlignment="1">
      <alignment vertical="center"/>
    </xf>
    <xf numFmtId="37" fontId="13" fillId="0" borderId="0" xfId="2" applyFont="1" applyAlignment="1">
      <alignment vertical="center"/>
    </xf>
    <xf numFmtId="177" fontId="16" fillId="0" borderId="37" xfId="2" applyNumberFormat="1" applyFont="1" applyBorder="1" applyAlignment="1">
      <alignment vertical="center"/>
    </xf>
    <xf numFmtId="177" fontId="16" fillId="0" borderId="36" xfId="2" applyNumberFormat="1" applyFont="1" applyBorder="1" applyAlignment="1">
      <alignment vertical="center"/>
    </xf>
    <xf numFmtId="177" fontId="13" fillId="0" borderId="35" xfId="2" applyNumberFormat="1" applyFont="1" applyBorder="1" applyAlignment="1">
      <alignment vertical="center"/>
    </xf>
    <xf numFmtId="177" fontId="13" fillId="0" borderId="36" xfId="2" applyNumberFormat="1" applyFont="1" applyBorder="1" applyAlignment="1">
      <alignment vertical="center"/>
    </xf>
    <xf numFmtId="177" fontId="13" fillId="0" borderId="4" xfId="2" applyNumberFormat="1" applyFont="1" applyBorder="1" applyAlignment="1">
      <alignment vertical="center"/>
    </xf>
    <xf numFmtId="178" fontId="13" fillId="0" borderId="5" xfId="2" applyNumberFormat="1" applyFont="1" applyBorder="1" applyAlignment="1">
      <alignment vertical="center"/>
    </xf>
    <xf numFmtId="177" fontId="13" fillId="0" borderId="6" xfId="2" applyNumberFormat="1" applyFont="1" applyBorder="1" applyAlignment="1" applyProtection="1">
      <alignment vertical="center"/>
      <protection locked="0"/>
    </xf>
    <xf numFmtId="177" fontId="13" fillId="0" borderId="4" xfId="2" applyNumberFormat="1" applyFont="1" applyBorder="1" applyAlignment="1" applyProtection="1">
      <alignment vertical="center"/>
      <protection locked="0"/>
    </xf>
    <xf numFmtId="37" fontId="13" fillId="0" borderId="59" xfId="2" applyFont="1" applyBorder="1" applyAlignment="1">
      <alignment horizontal="center" vertical="center"/>
    </xf>
    <xf numFmtId="37" fontId="13" fillId="0" borderId="36" xfId="2" applyFont="1" applyBorder="1" applyAlignment="1">
      <alignment horizontal="center" vertical="center"/>
    </xf>
    <xf numFmtId="37" fontId="13" fillId="0" borderId="35" xfId="2" applyFont="1" applyBorder="1" applyAlignment="1">
      <alignment horizontal="center" vertical="center"/>
    </xf>
    <xf numFmtId="37" fontId="11" fillId="0" borderId="10" xfId="2" applyFont="1" applyBorder="1" applyAlignment="1">
      <alignment horizontal="center" vertical="center" textRotation="255"/>
    </xf>
    <xf numFmtId="37" fontId="13" fillId="0" borderId="31" xfId="2" applyFont="1" applyBorder="1" applyAlignment="1">
      <alignment vertical="center"/>
    </xf>
    <xf numFmtId="37" fontId="13" fillId="0" borderId="60" xfId="2" applyFont="1" applyBorder="1" applyAlignment="1">
      <alignment vertical="center"/>
    </xf>
    <xf numFmtId="37" fontId="13" fillId="0" borderId="32" xfId="2" applyFont="1" applyBorder="1" applyAlignment="1">
      <alignment vertical="center"/>
    </xf>
    <xf numFmtId="177" fontId="13" fillId="0" borderId="48" xfId="2" applyNumberFormat="1" applyFont="1" applyBorder="1" applyAlignment="1">
      <alignment vertical="center"/>
    </xf>
    <xf numFmtId="177" fontId="13" fillId="0" borderId="31" xfId="2" applyNumberFormat="1" applyFont="1" applyBorder="1" applyAlignment="1">
      <alignment horizontal="right" vertical="center"/>
    </xf>
    <xf numFmtId="177" fontId="13" fillId="0" borderId="49" xfId="2" applyNumberFormat="1" applyFont="1" applyBorder="1" applyAlignment="1">
      <alignment horizontal="right" vertical="center"/>
    </xf>
    <xf numFmtId="177" fontId="13" fillId="0" borderId="32" xfId="2" applyNumberFormat="1" applyFont="1" applyBorder="1" applyAlignment="1">
      <alignment horizontal="right" vertical="center"/>
    </xf>
    <xf numFmtId="37" fontId="11" fillId="0" borderId="57" xfId="2" applyFont="1" applyBorder="1" applyAlignment="1">
      <alignment horizontal="center" vertical="center" textRotation="255"/>
    </xf>
    <xf numFmtId="37" fontId="13" fillId="0" borderId="44" xfId="2" applyFont="1" applyBorder="1" applyAlignment="1">
      <alignment vertical="center"/>
    </xf>
    <xf numFmtId="37" fontId="13" fillId="0" borderId="63" xfId="2" applyFont="1" applyBorder="1" applyAlignment="1">
      <alignment vertical="center"/>
    </xf>
    <xf numFmtId="37" fontId="13" fillId="0" borderId="45" xfId="2" applyFont="1" applyBorder="1" applyAlignment="1">
      <alignment vertical="center"/>
    </xf>
    <xf numFmtId="177" fontId="13" fillId="0" borderId="46" xfId="2" applyNumberFormat="1" applyFont="1" applyBorder="1" applyAlignment="1">
      <alignment vertical="center"/>
    </xf>
    <xf numFmtId="177" fontId="13" fillId="0" borderId="47" xfId="2" applyNumberFormat="1" applyFont="1" applyBorder="1" applyAlignment="1">
      <alignment vertical="center"/>
    </xf>
    <xf numFmtId="177" fontId="13" fillId="0" borderId="44" xfId="2" applyNumberFormat="1" applyFont="1" applyBorder="1" applyAlignment="1">
      <alignment horizontal="right" vertical="center"/>
    </xf>
    <xf numFmtId="177" fontId="13" fillId="0" borderId="47" xfId="2" applyNumberFormat="1" applyFont="1" applyBorder="1" applyAlignment="1">
      <alignment horizontal="right" vertical="center"/>
    </xf>
    <xf numFmtId="177" fontId="13" fillId="0" borderId="45" xfId="2" applyNumberFormat="1" applyFont="1" applyBorder="1" applyAlignment="1">
      <alignment horizontal="right" vertical="center"/>
    </xf>
    <xf numFmtId="37" fontId="11" fillId="0" borderId="58" xfId="2" applyFont="1" applyBorder="1" applyAlignment="1">
      <alignment horizontal="center" vertical="center" textRotation="255"/>
    </xf>
    <xf numFmtId="37" fontId="13" fillId="0" borderId="29" xfId="2" applyFont="1" applyBorder="1" applyAlignment="1">
      <alignment vertical="center"/>
    </xf>
    <xf numFmtId="37" fontId="13" fillId="0" borderId="61" xfId="2" applyFont="1" applyBorder="1" applyAlignment="1">
      <alignment vertical="center"/>
    </xf>
    <xf numFmtId="37" fontId="13" fillId="0" borderId="30" xfId="2" applyFont="1" applyBorder="1" applyAlignment="1">
      <alignment vertical="center"/>
    </xf>
    <xf numFmtId="177" fontId="13" fillId="0" borderId="56" xfId="2" applyNumberFormat="1" applyFont="1" applyBorder="1" applyAlignment="1">
      <alignment vertical="center"/>
    </xf>
    <xf numFmtId="177" fontId="13" fillId="0" borderId="51" xfId="2" applyNumberFormat="1" applyFont="1" applyBorder="1" applyAlignment="1">
      <alignment vertical="center"/>
    </xf>
    <xf numFmtId="177" fontId="13" fillId="0" borderId="29" xfId="2" applyNumberFormat="1" applyFont="1" applyBorder="1" applyAlignment="1">
      <alignment vertical="center"/>
    </xf>
    <xf numFmtId="177" fontId="13" fillId="0" borderId="30" xfId="2" applyNumberFormat="1" applyFont="1" applyBorder="1" applyAlignment="1">
      <alignment vertical="center"/>
    </xf>
    <xf numFmtId="37" fontId="13" fillId="0" borderId="41" xfId="2" applyFont="1" applyBorder="1" applyAlignment="1">
      <alignment horizontal="center" vertical="center" textRotation="255"/>
    </xf>
    <xf numFmtId="37" fontId="13" fillId="0" borderId="42" xfId="2" applyFont="1" applyBorder="1" applyAlignment="1">
      <alignment horizontal="center" vertical="center" textRotation="255"/>
    </xf>
    <xf numFmtId="37" fontId="13" fillId="0" borderId="27" xfId="2" applyFont="1" applyBorder="1" applyAlignment="1">
      <alignment vertical="center"/>
    </xf>
    <xf numFmtId="37" fontId="13" fillId="0" borderId="28" xfId="2" applyFont="1" applyBorder="1" applyAlignment="1">
      <alignment vertical="center"/>
    </xf>
    <xf numFmtId="177" fontId="13" fillId="0" borderId="50" xfId="2" applyNumberFormat="1" applyFont="1" applyBorder="1" applyAlignment="1">
      <alignment vertical="center"/>
    </xf>
    <xf numFmtId="177" fontId="13" fillId="0" borderId="27" xfId="2" applyNumberFormat="1" applyFont="1" applyBorder="1" applyAlignment="1">
      <alignment horizontal="right" vertical="center"/>
    </xf>
    <xf numFmtId="177" fontId="13" fillId="0" borderId="38" xfId="2" applyNumberFormat="1" applyFont="1" applyBorder="1" applyAlignment="1">
      <alignment horizontal="right" vertical="center"/>
    </xf>
    <xf numFmtId="177" fontId="13" fillId="0" borderId="28" xfId="2" applyNumberFormat="1" applyFont="1" applyBorder="1" applyAlignment="1">
      <alignment horizontal="right" vertical="center"/>
    </xf>
    <xf numFmtId="37" fontId="13" fillId="0" borderId="62" xfId="2" applyFont="1" applyBorder="1" applyAlignment="1">
      <alignment horizontal="center" vertical="center" textRotation="255"/>
    </xf>
    <xf numFmtId="177" fontId="13" fillId="0" borderId="29" xfId="2" applyNumberFormat="1" applyFont="1" applyBorder="1" applyAlignment="1">
      <alignment horizontal="right" vertical="center"/>
    </xf>
    <xf numFmtId="177" fontId="13" fillId="0" borderId="51" xfId="2" applyNumberFormat="1" applyFont="1" applyBorder="1" applyAlignment="1">
      <alignment horizontal="right" vertical="center"/>
    </xf>
    <xf numFmtId="177" fontId="13" fillId="0" borderId="30" xfId="2" applyNumberFormat="1" applyFont="1" applyBorder="1" applyAlignment="1">
      <alignment horizontal="right" vertical="center"/>
    </xf>
    <xf numFmtId="37" fontId="13" fillId="0" borderId="43" xfId="2" applyFont="1" applyBorder="1" applyAlignment="1">
      <alignment horizontal="center" vertical="center" textRotation="255"/>
    </xf>
    <xf numFmtId="37" fontId="13" fillId="0" borderId="54" xfId="2" applyFont="1" applyBorder="1" applyAlignment="1">
      <alignment vertical="center"/>
    </xf>
    <xf numFmtId="37" fontId="13" fillId="0" borderId="55" xfId="2" applyFont="1" applyBorder="1" applyAlignment="1">
      <alignment vertical="center"/>
    </xf>
    <xf numFmtId="177" fontId="13" fillId="0" borderId="52" xfId="2" applyNumberFormat="1" applyFont="1" applyBorder="1" applyAlignment="1">
      <alignment vertical="center"/>
    </xf>
    <xf numFmtId="177" fontId="13" fillId="0" borderId="53" xfId="2" applyNumberFormat="1" applyFont="1" applyBorder="1" applyAlignment="1">
      <alignment vertical="center"/>
    </xf>
    <xf numFmtId="177" fontId="13" fillId="0" borderId="54" xfId="2" applyNumberFormat="1" applyFont="1" applyBorder="1" applyAlignment="1">
      <alignment horizontal="right" vertical="center"/>
    </xf>
    <xf numFmtId="177" fontId="13" fillId="0" borderId="53" xfId="2" applyNumberFormat="1" applyFont="1" applyBorder="1" applyAlignment="1">
      <alignment horizontal="right" vertical="center"/>
    </xf>
    <xf numFmtId="177" fontId="13" fillId="0" borderId="55" xfId="2" applyNumberFormat="1" applyFont="1" applyBorder="1" applyAlignment="1">
      <alignment horizontal="right" vertical="center"/>
    </xf>
    <xf numFmtId="177" fontId="13" fillId="0" borderId="54" xfId="2" applyNumberFormat="1" applyFont="1" applyBorder="1" applyAlignment="1">
      <alignment vertical="center"/>
    </xf>
    <xf numFmtId="177" fontId="13" fillId="0" borderId="55" xfId="2" applyNumberFormat="1" applyFont="1" applyBorder="1" applyAlignment="1">
      <alignment vertical="center"/>
    </xf>
    <xf numFmtId="37" fontId="13" fillId="0" borderId="37" xfId="2" applyFont="1" applyBorder="1" applyAlignment="1">
      <alignment vertical="center"/>
    </xf>
    <xf numFmtId="37" fontId="13" fillId="0" borderId="59" xfId="2" applyFont="1" applyBorder="1" applyAlignment="1">
      <alignment vertical="center"/>
    </xf>
    <xf numFmtId="37" fontId="13" fillId="0" borderId="40" xfId="2" applyFont="1" applyBorder="1" applyAlignment="1">
      <alignment vertical="center"/>
    </xf>
    <xf numFmtId="177" fontId="13" fillId="0" borderId="37" xfId="2" applyNumberFormat="1" applyFont="1" applyBorder="1" applyAlignment="1">
      <alignment vertical="center"/>
    </xf>
    <xf numFmtId="37" fontId="13" fillId="0" borderId="0" xfId="2" applyFont="1" applyAlignment="1">
      <alignment horizontal="left" vertical="center"/>
    </xf>
    <xf numFmtId="177" fontId="13" fillId="0" borderId="0" xfId="2" applyNumberFormat="1" applyFont="1" applyAlignment="1">
      <alignment vertical="center"/>
    </xf>
    <xf numFmtId="37" fontId="13" fillId="0" borderId="0" xfId="2" applyFont="1" applyAlignment="1">
      <alignment horizontal="right" vertical="center"/>
    </xf>
    <xf numFmtId="0" fontId="17" fillId="0" borderId="0" xfId="0" applyFont="1" applyAlignment="1">
      <alignment horizontal="right" vertical="center"/>
    </xf>
    <xf numFmtId="37" fontId="10" fillId="0" borderId="0" xfId="2" applyFont="1" applyAlignment="1">
      <alignment vertical="center"/>
    </xf>
    <xf numFmtId="180" fontId="10" fillId="0" borderId="0" xfId="2" applyNumberFormat="1" applyFont="1" applyAlignment="1">
      <alignment vertical="center"/>
    </xf>
    <xf numFmtId="37" fontId="8" fillId="0" borderId="0" xfId="2" quotePrefix="1" applyFont="1"/>
    <xf numFmtId="37" fontId="10" fillId="3" borderId="0" xfId="2" applyFont="1" applyFill="1" applyAlignment="1">
      <alignment vertical="center"/>
    </xf>
    <xf numFmtId="37" fontId="8" fillId="3" borderId="0" xfId="2" applyFont="1" applyFill="1" applyAlignment="1">
      <alignment vertical="center"/>
    </xf>
    <xf numFmtId="37" fontId="11" fillId="3" borderId="0" xfId="2" applyFont="1" applyFill="1" applyAlignment="1">
      <alignment vertical="center"/>
    </xf>
    <xf numFmtId="37" fontId="10" fillId="0" borderId="0" xfId="2" applyFont="1" applyFill="1" applyAlignment="1">
      <alignment horizontal="right" vertical="center"/>
    </xf>
    <xf numFmtId="37" fontId="8" fillId="0" borderId="0" xfId="2" applyFont="1" applyFill="1" applyAlignment="1">
      <alignment vertical="center"/>
    </xf>
    <xf numFmtId="37" fontId="19" fillId="0" borderId="0" xfId="2" applyFont="1" applyFill="1" applyAlignment="1">
      <alignment vertical="center"/>
    </xf>
    <xf numFmtId="37" fontId="12" fillId="0" borderId="0" xfId="2" applyFont="1" applyFill="1" applyAlignment="1">
      <alignment vertical="center"/>
    </xf>
    <xf numFmtId="37" fontId="8" fillId="0" borderId="0" xfId="2" applyFont="1" applyFill="1"/>
    <xf numFmtId="177" fontId="14" fillId="0" borderId="0" xfId="2" applyNumberFormat="1" applyFont="1" applyFill="1" applyAlignment="1">
      <alignment horizontal="center" vertical="center"/>
    </xf>
    <xf numFmtId="177" fontId="14" fillId="0" borderId="1" xfId="2" applyNumberFormat="1" applyFont="1" applyFill="1" applyBorder="1" applyAlignment="1">
      <alignment vertical="center"/>
    </xf>
    <xf numFmtId="177" fontId="14" fillId="0" borderId="1" xfId="2" applyNumberFormat="1" applyFont="1" applyFill="1" applyBorder="1" applyAlignment="1">
      <alignment horizontal="center" vertical="center"/>
    </xf>
    <xf numFmtId="181" fontId="13" fillId="0" borderId="1" xfId="2" applyNumberFormat="1" applyFont="1" applyFill="1" applyBorder="1" applyAlignment="1">
      <alignment vertical="center" shrinkToFit="1"/>
    </xf>
    <xf numFmtId="181" fontId="13" fillId="0" borderId="0" xfId="2" applyNumberFormat="1" applyFont="1" applyFill="1" applyAlignment="1">
      <alignment vertical="center" shrinkToFit="1"/>
    </xf>
    <xf numFmtId="37" fontId="15" fillId="0" borderId="0" xfId="2" applyFont="1" applyFill="1"/>
    <xf numFmtId="177" fontId="14" fillId="0" borderId="2" xfId="2" applyNumberFormat="1" applyFont="1" applyFill="1" applyBorder="1" applyAlignment="1">
      <alignment vertical="center"/>
    </xf>
    <xf numFmtId="177" fontId="14" fillId="0" borderId="2" xfId="2" applyNumberFormat="1" applyFont="1" applyFill="1" applyBorder="1" applyAlignment="1">
      <alignment horizontal="center" vertical="center"/>
    </xf>
    <xf numFmtId="37" fontId="13" fillId="0" borderId="37" xfId="2" applyFont="1" applyFill="1" applyBorder="1" applyAlignment="1">
      <alignment horizontal="center" vertical="center"/>
    </xf>
    <xf numFmtId="37" fontId="13" fillId="0" borderId="40" xfId="2" applyFont="1" applyFill="1" applyBorder="1" applyAlignment="1">
      <alignment horizontal="center" vertical="center"/>
    </xf>
    <xf numFmtId="37" fontId="16" fillId="0" borderId="37" xfId="2" applyFont="1" applyFill="1" applyBorder="1" applyAlignment="1">
      <alignment horizontal="center" vertical="center"/>
    </xf>
    <xf numFmtId="37" fontId="16" fillId="0" borderId="36" xfId="2" applyFont="1" applyFill="1" applyBorder="1" applyAlignment="1">
      <alignment horizontal="center" vertical="center"/>
    </xf>
    <xf numFmtId="37" fontId="13" fillId="0" borderId="35" xfId="2" applyFont="1" applyFill="1" applyBorder="1" applyAlignment="1">
      <alignment horizontal="center" vertical="center"/>
    </xf>
    <xf numFmtId="37" fontId="13" fillId="0" borderId="36" xfId="2" applyFont="1" applyFill="1" applyBorder="1" applyAlignment="1">
      <alignment horizontal="center" vertical="center"/>
    </xf>
    <xf numFmtId="37" fontId="13" fillId="0" borderId="4" xfId="2" applyFont="1" applyFill="1" applyBorder="1" applyAlignment="1">
      <alignment horizontal="center" vertical="center"/>
    </xf>
    <xf numFmtId="37" fontId="8" fillId="0" borderId="5" xfId="2" applyFont="1" applyFill="1" applyBorder="1" applyAlignment="1">
      <alignment vertical="center"/>
    </xf>
    <xf numFmtId="37" fontId="13" fillId="0" borderId="7" xfId="2" applyFont="1" applyFill="1" applyBorder="1" applyAlignment="1">
      <alignment horizontal="center" vertical="center"/>
    </xf>
    <xf numFmtId="37" fontId="13" fillId="0" borderId="8" xfId="2" applyFont="1" applyFill="1" applyBorder="1" applyAlignment="1">
      <alignment horizontal="center" vertical="center"/>
    </xf>
    <xf numFmtId="0" fontId="18" fillId="0" borderId="70" xfId="0" applyFont="1" applyBorder="1" applyAlignment="1">
      <alignment horizontal="center" vertical="center"/>
    </xf>
    <xf numFmtId="182" fontId="18" fillId="0" borderId="70" xfId="0" applyNumberFormat="1" applyFont="1" applyBorder="1" applyAlignment="1">
      <alignment vertical="center"/>
    </xf>
    <xf numFmtId="0" fontId="18" fillId="0" borderId="0" xfId="0" applyFont="1" applyAlignment="1">
      <alignment horizontal="center" vertical="center"/>
    </xf>
    <xf numFmtId="182" fontId="18" fillId="0" borderId="70" xfId="0" applyNumberFormat="1" applyFont="1" applyBorder="1" applyAlignment="1">
      <alignment horizontal="right"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182" fontId="18" fillId="0" borderId="78" xfId="0" applyNumberFormat="1" applyFont="1" applyBorder="1" applyAlignment="1">
      <alignment vertical="center"/>
    </xf>
    <xf numFmtId="0" fontId="18" fillId="0" borderId="79" xfId="0" applyFont="1" applyBorder="1" applyAlignment="1">
      <alignment vertical="center"/>
    </xf>
    <xf numFmtId="179" fontId="18" fillId="0" borderId="80" xfId="0" applyNumberFormat="1" applyFont="1" applyBorder="1" applyAlignment="1">
      <alignment vertical="center"/>
    </xf>
    <xf numFmtId="0" fontId="18" fillId="0" borderId="81" xfId="0" applyFont="1" applyBorder="1" applyAlignment="1">
      <alignment horizontal="center" vertical="center"/>
    </xf>
    <xf numFmtId="182" fontId="18" fillId="0" borderId="82" xfId="0" applyNumberFormat="1" applyFont="1" applyBorder="1" applyAlignment="1">
      <alignment vertical="center"/>
    </xf>
    <xf numFmtId="182" fontId="18" fillId="0" borderId="0" xfId="0" applyNumberFormat="1" applyFont="1" applyAlignment="1">
      <alignment vertical="center"/>
    </xf>
    <xf numFmtId="183" fontId="18" fillId="0" borderId="83" xfId="0" applyNumberFormat="1" applyFont="1" applyBorder="1" applyAlignment="1">
      <alignment vertical="center"/>
    </xf>
    <xf numFmtId="0" fontId="18" fillId="0" borderId="84" xfId="0" applyFont="1" applyBorder="1" applyAlignment="1">
      <alignment horizontal="center" vertical="center"/>
    </xf>
    <xf numFmtId="182" fontId="18" fillId="0" borderId="85" xfId="0" applyNumberFormat="1" applyFont="1" applyBorder="1" applyAlignment="1">
      <alignment vertical="center"/>
    </xf>
    <xf numFmtId="182" fontId="18" fillId="0" borderId="86" xfId="0" applyNumberFormat="1" applyFont="1" applyBorder="1" applyAlignment="1">
      <alignment vertical="center"/>
    </xf>
    <xf numFmtId="183" fontId="18" fillId="0" borderId="87" xfId="0" applyNumberFormat="1" applyFont="1" applyBorder="1" applyAlignment="1">
      <alignment vertical="center"/>
    </xf>
    <xf numFmtId="183" fontId="18" fillId="0" borderId="83" xfId="0" applyNumberFormat="1" applyFont="1" applyBorder="1" applyAlignment="1">
      <alignment horizontal="right" vertical="center"/>
    </xf>
    <xf numFmtId="0" fontId="18" fillId="0" borderId="88" xfId="0" applyFont="1" applyBorder="1" applyAlignment="1">
      <alignment horizontal="center" vertical="center"/>
    </xf>
    <xf numFmtId="182" fontId="18" fillId="0" borderId="89" xfId="0" applyNumberFormat="1" applyFont="1" applyBorder="1" applyAlignment="1">
      <alignment vertical="center"/>
    </xf>
    <xf numFmtId="182" fontId="18" fillId="0" borderId="90" xfId="0" applyNumberFormat="1" applyFont="1" applyBorder="1" applyAlignment="1">
      <alignment vertical="center"/>
    </xf>
    <xf numFmtId="183" fontId="18" fillId="0" borderId="91" xfId="0" applyNumberFormat="1" applyFont="1" applyBorder="1" applyAlignment="1">
      <alignment vertical="center"/>
    </xf>
    <xf numFmtId="182" fontId="18" fillId="0" borderId="82" xfId="0" applyNumberFormat="1" applyFont="1" applyBorder="1" applyAlignment="1">
      <alignment horizontal="right" vertical="center"/>
    </xf>
    <xf numFmtId="0" fontId="18" fillId="0" borderId="92" xfId="0" applyFont="1" applyBorder="1" applyAlignment="1">
      <alignment horizontal="center" vertical="center"/>
    </xf>
    <xf numFmtId="182" fontId="18" fillId="0" borderId="74" xfId="0" applyNumberFormat="1" applyFont="1" applyBorder="1" applyAlignment="1">
      <alignment vertical="center"/>
    </xf>
    <xf numFmtId="183" fontId="18" fillId="0" borderId="93" xfId="0" applyNumberFormat="1" applyFont="1" applyBorder="1" applyAlignment="1">
      <alignment vertical="center"/>
    </xf>
    <xf numFmtId="182" fontId="18" fillId="0" borderId="101" xfId="0" applyNumberFormat="1" applyFont="1" applyBorder="1" applyAlignment="1">
      <alignment vertical="center"/>
    </xf>
    <xf numFmtId="0" fontId="18" fillId="0" borderId="94" xfId="0" applyFont="1" applyBorder="1" applyAlignment="1">
      <alignment horizontal="center" vertical="center"/>
    </xf>
    <xf numFmtId="182" fontId="18" fillId="0" borderId="95" xfId="0" applyNumberFormat="1" applyFont="1" applyBorder="1" applyAlignment="1">
      <alignment vertical="center"/>
    </xf>
    <xf numFmtId="0" fontId="18" fillId="0" borderId="96" xfId="0" applyFont="1" applyBorder="1" applyAlignment="1">
      <alignment horizontal="center" vertical="center"/>
    </xf>
    <xf numFmtId="182" fontId="18" fillId="0" borderId="97" xfId="0" applyNumberFormat="1" applyFont="1" applyBorder="1" applyAlignment="1">
      <alignment vertical="center"/>
    </xf>
    <xf numFmtId="182" fontId="18" fillId="0" borderId="98" xfId="0" applyNumberFormat="1" applyFont="1" applyBorder="1" applyAlignment="1">
      <alignment vertical="center"/>
    </xf>
    <xf numFmtId="183" fontId="18" fillId="0" borderId="99" xfId="0" applyNumberFormat="1" applyFont="1" applyBorder="1" applyAlignment="1">
      <alignment vertical="center"/>
    </xf>
    <xf numFmtId="37" fontId="22" fillId="0" borderId="0" xfId="1" applyFont="1" applyAlignment="1">
      <alignment horizontal="centerContinuous" vertical="center"/>
    </xf>
    <xf numFmtId="37" fontId="8" fillId="0" borderId="0" xfId="1" applyFont="1" applyAlignment="1" applyProtection="1">
      <alignment horizontal="left" vertical="center"/>
      <protection locked="0"/>
    </xf>
    <xf numFmtId="37" fontId="17" fillId="0" borderId="0" xfId="1" applyFont="1" applyAlignment="1">
      <alignment vertical="center"/>
    </xf>
    <xf numFmtId="37" fontId="17" fillId="0" borderId="0" xfId="1" applyFont="1" applyAlignment="1">
      <alignment horizontal="right" vertical="center"/>
    </xf>
    <xf numFmtId="37" fontId="21" fillId="0" borderId="0" xfId="1" applyFont="1" applyAlignment="1">
      <alignment horizontal="right" vertical="center"/>
    </xf>
    <xf numFmtId="37" fontId="17" fillId="0" borderId="66" xfId="1" applyFont="1" applyBorder="1" applyAlignment="1">
      <alignment horizontal="center" vertical="center"/>
    </xf>
    <xf numFmtId="37" fontId="17" fillId="0" borderId="68" xfId="1" applyFont="1" applyBorder="1" applyAlignment="1">
      <alignment horizontal="center" vertical="center"/>
    </xf>
    <xf numFmtId="37" fontId="20" fillId="0" borderId="64" xfId="1" applyFont="1" applyBorder="1" applyAlignment="1">
      <alignment horizontal="center" vertical="center"/>
    </xf>
    <xf numFmtId="37" fontId="17" fillId="0" borderId="102" xfId="1" applyFont="1" applyBorder="1" applyAlignment="1">
      <alignment horizontal="center" vertical="center"/>
    </xf>
    <xf numFmtId="37" fontId="17" fillId="0" borderId="103" xfId="1" applyFont="1" applyBorder="1" applyAlignment="1">
      <alignment horizontal="center" vertical="center"/>
    </xf>
    <xf numFmtId="37" fontId="20" fillId="0" borderId="104" xfId="1" applyFont="1" applyBorder="1" applyAlignment="1">
      <alignment horizontal="center" vertical="center"/>
    </xf>
    <xf numFmtId="37" fontId="20" fillId="0" borderId="105" xfId="1" applyFont="1" applyBorder="1" applyAlignment="1">
      <alignment horizontal="center" vertical="center"/>
    </xf>
    <xf numFmtId="37" fontId="17" fillId="0" borderId="67" xfId="1" applyFont="1" applyBorder="1" applyAlignment="1">
      <alignment horizontal="center" vertical="center"/>
    </xf>
    <xf numFmtId="37" fontId="17" fillId="0" borderId="69" xfId="1" applyFont="1" applyBorder="1" applyAlignment="1">
      <alignment horizontal="center" vertical="center"/>
    </xf>
    <xf numFmtId="37" fontId="20" fillId="0" borderId="65" xfId="1" applyFont="1" applyBorder="1" applyAlignment="1">
      <alignment horizontal="center" vertical="center"/>
    </xf>
    <xf numFmtId="37" fontId="17" fillId="0" borderId="106" xfId="1" applyFont="1" applyBorder="1" applyAlignment="1">
      <alignment horizontal="center" vertical="center"/>
    </xf>
    <xf numFmtId="37" fontId="20" fillId="0" borderId="107" xfId="1" applyFont="1" applyBorder="1" applyAlignment="1">
      <alignment horizontal="center" vertical="center"/>
    </xf>
    <xf numFmtId="37" fontId="17" fillId="0" borderId="17" xfId="1" applyFont="1" applyBorder="1" applyAlignment="1">
      <alignment vertical="center"/>
    </xf>
    <xf numFmtId="179" fontId="17" fillId="0" borderId="18" xfId="1" applyNumberFormat="1" applyFont="1" applyBorder="1" applyAlignment="1">
      <alignment horizontal="right" vertical="center"/>
    </xf>
    <xf numFmtId="176" fontId="17" fillId="0" borderId="24" xfId="1" applyNumberFormat="1" applyFont="1" applyBorder="1" applyAlignment="1">
      <alignment vertical="center"/>
    </xf>
    <xf numFmtId="179" fontId="17" fillId="0" borderId="108" xfId="1" applyNumberFormat="1" applyFont="1" applyBorder="1" applyAlignment="1">
      <alignment vertical="center" shrinkToFit="1"/>
    </xf>
    <xf numFmtId="37" fontId="17" fillId="0" borderId="81" xfId="1" applyFont="1" applyBorder="1" applyAlignment="1">
      <alignment vertical="center"/>
    </xf>
    <xf numFmtId="179" fontId="17" fillId="0" borderId="20" xfId="1" applyNumberFormat="1" applyFont="1" applyBorder="1" applyAlignment="1">
      <alignment horizontal="right" vertical="center"/>
    </xf>
    <xf numFmtId="176" fontId="17" fillId="0" borderId="25" xfId="1" applyNumberFormat="1" applyFont="1" applyBorder="1" applyAlignment="1">
      <alignment vertical="center"/>
    </xf>
    <xf numFmtId="179" fontId="17" fillId="0" borderId="83" xfId="1" applyNumberFormat="1" applyFont="1" applyBorder="1" applyAlignment="1">
      <alignment vertical="center"/>
    </xf>
    <xf numFmtId="37" fontId="17" fillId="0" borderId="19" xfId="1" applyFont="1" applyBorder="1" applyAlignment="1">
      <alignment vertical="center"/>
    </xf>
    <xf numFmtId="179" fontId="17" fillId="0" borderId="0" xfId="1" applyNumberFormat="1" applyFont="1" applyAlignment="1">
      <alignment vertical="center" shrinkToFit="1"/>
    </xf>
    <xf numFmtId="37" fontId="17" fillId="0" borderId="109" xfId="1" applyFont="1" applyBorder="1" applyAlignment="1">
      <alignment vertical="center"/>
    </xf>
    <xf numFmtId="0" fontId="17" fillId="0" borderId="19" xfId="1" applyNumberFormat="1" applyFont="1" applyBorder="1" applyAlignment="1">
      <alignment vertical="center"/>
    </xf>
    <xf numFmtId="0" fontId="17" fillId="0" borderId="109" xfId="1" applyNumberFormat="1" applyFont="1" applyBorder="1" applyAlignment="1">
      <alignment vertical="center"/>
    </xf>
    <xf numFmtId="37" fontId="17" fillId="0" borderId="21" xfId="1" applyFont="1" applyBorder="1" applyAlignment="1">
      <alignment vertical="center"/>
    </xf>
    <xf numFmtId="37" fontId="17" fillId="0" borderId="22" xfId="1" applyFont="1" applyBorder="1" applyAlignment="1">
      <alignment vertical="center"/>
    </xf>
    <xf numFmtId="179" fontId="17" fillId="0" borderId="23" xfId="1" applyNumberFormat="1" applyFont="1" applyBorder="1" applyAlignment="1">
      <alignment horizontal="right" vertical="center"/>
    </xf>
    <xf numFmtId="176" fontId="17" fillId="0" borderId="26" xfId="1" applyNumberFormat="1" applyFont="1" applyBorder="1" applyAlignment="1">
      <alignment vertical="center"/>
    </xf>
    <xf numFmtId="179" fontId="17" fillId="0" borderId="16" xfId="1" applyNumberFormat="1" applyFont="1" applyBorder="1" applyAlignment="1">
      <alignment vertical="center" shrinkToFit="1"/>
    </xf>
    <xf numFmtId="37" fontId="17" fillId="0" borderId="110" xfId="1" applyFont="1" applyBorder="1" applyAlignment="1">
      <alignment vertical="center"/>
    </xf>
    <xf numFmtId="179" fontId="17" fillId="0" borderId="111" xfId="1" applyNumberFormat="1" applyFont="1" applyBorder="1" applyAlignment="1">
      <alignment horizontal="right" vertical="center"/>
    </xf>
    <xf numFmtId="176" fontId="17" fillId="0" borderId="112" xfId="1" applyNumberFormat="1" applyFont="1" applyBorder="1" applyAlignment="1">
      <alignment vertical="center"/>
    </xf>
    <xf numFmtId="179" fontId="17" fillId="0" borderId="93" xfId="1" applyNumberFormat="1" applyFont="1" applyBorder="1" applyAlignment="1">
      <alignment vertical="center"/>
    </xf>
    <xf numFmtId="37" fontId="4" fillId="0" borderId="0" xfId="1" applyFont="1" applyAlignment="1">
      <alignment vertical="center"/>
    </xf>
    <xf numFmtId="0" fontId="6" fillId="0" borderId="0" xfId="0" applyFont="1" applyAlignment="1">
      <alignment horizontal="right" vertical="center"/>
    </xf>
    <xf numFmtId="179" fontId="4" fillId="0" borderId="0" xfId="1" applyNumberFormat="1" applyFont="1" applyAlignment="1">
      <alignment vertical="center"/>
    </xf>
    <xf numFmtId="176" fontId="4" fillId="0" borderId="0" xfId="1" applyNumberFormat="1" applyFont="1" applyAlignment="1">
      <alignment vertical="center"/>
    </xf>
    <xf numFmtId="37" fontId="20" fillId="0" borderId="113" xfId="1" applyFont="1" applyBorder="1" applyAlignment="1">
      <alignment horizontal="center" vertical="center"/>
    </xf>
  </cellXfs>
  <cellStyles count="3">
    <cellStyle name="標準" xfId="0" builtinId="0"/>
    <cellStyle name="標準_月報１" xfId="1" xr:uid="{00000000-0005-0000-0000-000001000000}"/>
    <cellStyle name="標準_報告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 name="図 3" descr="01">
          <a:extLst>
            <a:ext uri="{FF2B5EF4-FFF2-40B4-BE49-F238E27FC236}">
              <a16:creationId xmlns:a16="http://schemas.microsoft.com/office/drawing/2014/main" id="{30F66B92-1484-437E-8196-5C7A41E8C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3" name="図 4" descr="zamarin-logotype01">
          <a:extLst>
            <a:ext uri="{FF2B5EF4-FFF2-40B4-BE49-F238E27FC236}">
              <a16:creationId xmlns:a16="http://schemas.microsoft.com/office/drawing/2014/main" id="{0F367B70-DE8E-4B14-AA31-7FA61FA88B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nas\90505000&#32207;&#21512;&#25919;&#31574;&#35506;\02_&#35215;&#23450;&#25991;&#26360;&#24120;&#29992;&#20197;&#22806;\2025\01_&#20225;&#30011;&#35519;&#25972;&#20418;\09_&#30476;&#12539;&#24066;&#32113;&#35336;\01_&#24231;&#38291;&#24066;&#12398;&#20154;&#21475;\&#9314;&#30476;&#12398;&#20154;&#21475;&#65288;&#35023;&#34920;&#32025;&#65289;\250901\&#9314;&#30476;&#20154;&#21475;250801.xls" TargetMode="External"/><Relationship Id="rId1" Type="http://schemas.openxmlformats.org/officeDocument/2006/relationships/externalLinkPath" Target="/02_&#35215;&#23450;&#25991;&#26360;&#24120;&#29992;&#20197;&#22806;/2025/01_&#20225;&#30011;&#35519;&#25972;&#20418;/09_&#30476;&#12539;&#24066;&#32113;&#35336;/01_&#24231;&#38291;&#24066;&#12398;&#20154;&#21475;/&#9314;&#30476;&#12398;&#20154;&#21475;&#65288;&#35023;&#34920;&#32025;&#65289;/250901/&#9314;&#30476;&#20154;&#21475;2508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NAS\15050000&#24773;&#22577;&#12471;&#12473;&#12486;&#12512;&#35506;\02&#35215;&#23450;&#25991;&#26360;&#24120;&#29992;&#20197;&#22806;\2021\10&#20154;&#21475;&#32113;&#35336;\03&#24231;&#38291;&#24066;&#12398;&#20154;&#21475;\&#9314;&#30476;&#12398;&#20154;&#21475;&#65288;&#35023;&#34920;&#32025;&#65289;\211201\&#9314;&#30476;&#20154;&#21475;2112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表用"/>
      <sheetName val="元データ貼付用先"/>
    </sheetNames>
    <sheetDataSet>
      <sheetData sheetId="0" refreshError="1"/>
      <sheetData sheetId="1">
        <row r="3">
          <cell r="B3" t="str">
            <v>令和７年８月１日現在</v>
          </cell>
        </row>
        <row r="7">
          <cell r="D7">
            <v>4443079</v>
          </cell>
          <cell r="E7">
            <v>9219618</v>
          </cell>
          <cell r="H7">
            <v>-2681</v>
          </cell>
        </row>
        <row r="8">
          <cell r="D8">
            <v>4317938</v>
          </cell>
          <cell r="E8">
            <v>8939384</v>
          </cell>
          <cell r="H8">
            <v>-2523</v>
          </cell>
        </row>
        <row r="9">
          <cell r="D9">
            <v>125141</v>
          </cell>
          <cell r="E9">
            <v>280234</v>
          </cell>
          <cell r="H9">
            <v>-158</v>
          </cell>
        </row>
        <row r="11">
          <cell r="D11">
            <v>1836843</v>
          </cell>
          <cell r="E11">
            <v>3772737</v>
          </cell>
          <cell r="H11">
            <v>-739</v>
          </cell>
        </row>
        <row r="12">
          <cell r="D12">
            <v>153003</v>
          </cell>
          <cell r="E12">
            <v>298597</v>
          </cell>
          <cell r="H12">
            <v>144</v>
          </cell>
        </row>
        <row r="13">
          <cell r="D13">
            <v>138474</v>
          </cell>
          <cell r="E13">
            <v>253514</v>
          </cell>
          <cell r="H13">
            <v>176</v>
          </cell>
        </row>
        <row r="14">
          <cell r="D14">
            <v>61304</v>
          </cell>
          <cell r="E14">
            <v>108292</v>
          </cell>
          <cell r="H14">
            <v>73</v>
          </cell>
        </row>
        <row r="15">
          <cell r="D15">
            <v>90879</v>
          </cell>
          <cell r="E15">
            <v>154261</v>
          </cell>
          <cell r="H15">
            <v>20</v>
          </cell>
        </row>
        <row r="16">
          <cell r="D16">
            <v>110658</v>
          </cell>
          <cell r="E16">
            <v>200050</v>
          </cell>
          <cell r="H16">
            <v>-64</v>
          </cell>
        </row>
        <row r="17">
          <cell r="D17">
            <v>98311</v>
          </cell>
          <cell r="E17">
            <v>211471</v>
          </cell>
          <cell r="H17">
            <v>-11</v>
          </cell>
        </row>
        <row r="18">
          <cell r="D18">
            <v>103098</v>
          </cell>
          <cell r="E18">
            <v>205733</v>
          </cell>
          <cell r="H18">
            <v>-48</v>
          </cell>
        </row>
        <row r="19">
          <cell r="D19">
            <v>109779</v>
          </cell>
          <cell r="E19">
            <v>240024</v>
          </cell>
          <cell r="H19">
            <v>-113</v>
          </cell>
        </row>
        <row r="20">
          <cell r="D20">
            <v>80879</v>
          </cell>
          <cell r="E20">
            <v>164066</v>
          </cell>
          <cell r="H20">
            <v>-134</v>
          </cell>
        </row>
        <row r="21">
          <cell r="D21">
            <v>91526</v>
          </cell>
          <cell r="E21">
            <v>192623</v>
          </cell>
          <cell r="H21">
            <v>-59</v>
          </cell>
        </row>
        <row r="22">
          <cell r="D22">
            <v>185754</v>
          </cell>
          <cell r="E22">
            <v>367291</v>
          </cell>
          <cell r="H22">
            <v>-238</v>
          </cell>
        </row>
        <row r="23">
          <cell r="D23">
            <v>83273</v>
          </cell>
          <cell r="E23">
            <v>182409</v>
          </cell>
          <cell r="H23">
            <v>-68</v>
          </cell>
        </row>
        <row r="24">
          <cell r="D24">
            <v>137730</v>
          </cell>
          <cell r="E24">
            <v>307261</v>
          </cell>
          <cell r="H24">
            <v>-162</v>
          </cell>
        </row>
        <row r="25">
          <cell r="D25">
            <v>89979</v>
          </cell>
          <cell r="E25">
            <v>214246</v>
          </cell>
          <cell r="H25">
            <v>-53</v>
          </cell>
        </row>
        <row r="26">
          <cell r="D26">
            <v>126992</v>
          </cell>
          <cell r="E26">
            <v>281739</v>
          </cell>
          <cell r="H26">
            <v>-179</v>
          </cell>
        </row>
        <row r="27">
          <cell r="D27">
            <v>55115</v>
          </cell>
          <cell r="E27">
            <v>120083</v>
          </cell>
          <cell r="H27">
            <v>26</v>
          </cell>
        </row>
        <row r="28">
          <cell r="D28">
            <v>65118</v>
          </cell>
          <cell r="E28">
            <v>150135</v>
          </cell>
          <cell r="H28">
            <v>-51</v>
          </cell>
        </row>
        <row r="29">
          <cell r="D29">
            <v>54971</v>
          </cell>
          <cell r="E29">
            <v>120942</v>
          </cell>
          <cell r="H29">
            <v>2</v>
          </cell>
        </row>
        <row r="30">
          <cell r="D30">
            <v>795320</v>
          </cell>
          <cell r="E30">
            <v>1557963</v>
          </cell>
          <cell r="H30">
            <v>280</v>
          </cell>
        </row>
        <row r="31">
          <cell r="D31">
            <v>130600</v>
          </cell>
          <cell r="E31">
            <v>233053</v>
          </cell>
          <cell r="H31">
            <v>77</v>
          </cell>
        </row>
        <row r="32">
          <cell r="D32">
            <v>85365</v>
          </cell>
          <cell r="E32">
            <v>175316</v>
          </cell>
          <cell r="H32">
            <v>7</v>
          </cell>
        </row>
        <row r="33">
          <cell r="D33">
            <v>143334</v>
          </cell>
          <cell r="E33">
            <v>269326</v>
          </cell>
          <cell r="H33">
            <v>84</v>
          </cell>
        </row>
        <row r="34">
          <cell r="D34">
            <v>120618</v>
          </cell>
          <cell r="E34">
            <v>236471</v>
          </cell>
          <cell r="H34">
            <v>-13</v>
          </cell>
        </row>
        <row r="35">
          <cell r="D35">
            <v>108240</v>
          </cell>
          <cell r="E35">
            <v>234879</v>
          </cell>
          <cell r="H35">
            <v>-14</v>
          </cell>
        </row>
        <row r="36">
          <cell r="D36">
            <v>123690</v>
          </cell>
          <cell r="E36">
            <v>228857</v>
          </cell>
          <cell r="H36">
            <v>83</v>
          </cell>
        </row>
        <row r="37">
          <cell r="D37">
            <v>83473</v>
          </cell>
          <cell r="E37">
            <v>180061</v>
          </cell>
          <cell r="H37">
            <v>56</v>
          </cell>
        </row>
        <row r="38">
          <cell r="D38">
            <v>351413</v>
          </cell>
          <cell r="E38">
            <v>721981</v>
          </cell>
          <cell r="H38">
            <v>-264</v>
          </cell>
        </row>
        <row r="39">
          <cell r="D39">
            <v>78168</v>
          </cell>
          <cell r="E39">
            <v>166232</v>
          </cell>
          <cell r="H39">
            <v>28</v>
          </cell>
        </row>
        <row r="40">
          <cell r="D40">
            <v>132631</v>
          </cell>
          <cell r="E40">
            <v>273032</v>
          </cell>
          <cell r="H40">
            <v>-254</v>
          </cell>
        </row>
        <row r="41">
          <cell r="D41">
            <v>140614</v>
          </cell>
          <cell r="E41">
            <v>282717</v>
          </cell>
          <cell r="H41">
            <v>-38</v>
          </cell>
        </row>
        <row r="43">
          <cell r="D43">
            <v>166441</v>
          </cell>
          <cell r="E43">
            <v>367975</v>
          </cell>
          <cell r="H43">
            <v>-1068</v>
          </cell>
        </row>
        <row r="44">
          <cell r="D44">
            <v>119249</v>
          </cell>
          <cell r="E44">
            <v>257813</v>
          </cell>
          <cell r="H44">
            <v>-40</v>
          </cell>
        </row>
        <row r="45">
          <cell r="D45">
            <v>77454</v>
          </cell>
          <cell r="E45">
            <v>169645</v>
          </cell>
          <cell r="H45">
            <v>-140</v>
          </cell>
        </row>
        <row r="46">
          <cell r="D46">
            <v>205620</v>
          </cell>
          <cell r="E46">
            <v>443647</v>
          </cell>
          <cell r="H46">
            <v>-35</v>
          </cell>
        </row>
        <row r="47">
          <cell r="D47">
            <v>86315</v>
          </cell>
          <cell r="E47">
            <v>185119</v>
          </cell>
          <cell r="H47">
            <v>-122</v>
          </cell>
        </row>
        <row r="48">
          <cell r="D48">
            <v>109141</v>
          </cell>
          <cell r="E48">
            <v>245043</v>
          </cell>
          <cell r="H48">
            <v>-40</v>
          </cell>
        </row>
        <row r="49">
          <cell r="D49">
            <v>25025</v>
          </cell>
          <cell r="E49">
            <v>54949</v>
          </cell>
          <cell r="H49">
            <v>-53</v>
          </cell>
        </row>
        <row r="50">
          <cell r="D50">
            <v>17057</v>
          </cell>
          <cell r="E50">
            <v>38908</v>
          </cell>
          <cell r="H50">
            <v>-58</v>
          </cell>
        </row>
        <row r="51">
          <cell r="D51">
            <v>74157</v>
          </cell>
          <cell r="E51">
            <v>160019</v>
          </cell>
          <cell r="H51">
            <v>-130</v>
          </cell>
        </row>
        <row r="52">
          <cell r="D52">
            <v>107188</v>
          </cell>
          <cell r="E52">
            <v>223028</v>
          </cell>
          <cell r="H52">
            <v>-72</v>
          </cell>
        </row>
        <row r="53">
          <cell r="D53">
            <v>118218</v>
          </cell>
          <cell r="E53">
            <v>244606</v>
          </cell>
          <cell r="H53">
            <v>-6</v>
          </cell>
        </row>
        <row r="54">
          <cell r="D54">
            <v>47891</v>
          </cell>
          <cell r="E54">
            <v>100841</v>
          </cell>
          <cell r="H54">
            <v>-53</v>
          </cell>
        </row>
        <row r="55">
          <cell r="D55">
            <v>63842</v>
          </cell>
          <cell r="E55">
            <v>141440</v>
          </cell>
          <cell r="H55">
            <v>-24</v>
          </cell>
        </row>
        <row r="56">
          <cell r="D56">
            <v>63368</v>
          </cell>
          <cell r="E56">
            <v>131982</v>
          </cell>
          <cell r="H56">
            <v>13</v>
          </cell>
        </row>
        <row r="57">
          <cell r="D57">
            <v>16824</v>
          </cell>
          <cell r="E57">
            <v>38944</v>
          </cell>
          <cell r="H57">
            <v>-35</v>
          </cell>
        </row>
        <row r="58">
          <cell r="D58">
            <v>36572</v>
          </cell>
          <cell r="E58">
            <v>82744</v>
          </cell>
          <cell r="H58">
            <v>63</v>
          </cell>
        </row>
        <row r="59">
          <cell r="D59">
            <v>13019</v>
          </cell>
          <cell r="E59">
            <v>30369</v>
          </cell>
          <cell r="H59">
            <v>-24</v>
          </cell>
        </row>
        <row r="60">
          <cell r="D60">
            <v>20863</v>
          </cell>
          <cell r="E60">
            <v>48316</v>
          </cell>
          <cell r="H60">
            <v>-76</v>
          </cell>
        </row>
        <row r="61">
          <cell r="D61">
            <v>24915</v>
          </cell>
          <cell r="E61">
            <v>57067</v>
          </cell>
          <cell r="H61">
            <v>27</v>
          </cell>
        </row>
        <row r="62">
          <cell r="D62">
            <v>13081</v>
          </cell>
          <cell r="E62">
            <v>30572</v>
          </cell>
          <cell r="H62">
            <v>24</v>
          </cell>
        </row>
        <row r="63">
          <cell r="D63">
            <v>11834</v>
          </cell>
          <cell r="E63">
            <v>26495</v>
          </cell>
          <cell r="H63">
            <v>3</v>
          </cell>
        </row>
        <row r="64">
          <cell r="D64">
            <v>26815</v>
          </cell>
          <cell r="E64">
            <v>63885</v>
          </cell>
          <cell r="H64">
            <v>-23</v>
          </cell>
        </row>
        <row r="65">
          <cell r="D65">
            <v>3543</v>
          </cell>
          <cell r="E65">
            <v>8855</v>
          </cell>
          <cell r="H65">
            <v>-4</v>
          </cell>
        </row>
        <row r="66">
          <cell r="D66">
            <v>7233</v>
          </cell>
          <cell r="E66">
            <v>17145</v>
          </cell>
          <cell r="H66">
            <v>-18</v>
          </cell>
        </row>
        <row r="67">
          <cell r="D67">
            <v>4574</v>
          </cell>
          <cell r="E67">
            <v>10223</v>
          </cell>
          <cell r="H67">
            <v>-8</v>
          </cell>
        </row>
        <row r="68">
          <cell r="D68">
            <v>3947</v>
          </cell>
          <cell r="E68">
            <v>8948</v>
          </cell>
          <cell r="H68">
            <v>-4</v>
          </cell>
        </row>
        <row r="69">
          <cell r="D69">
            <v>7518</v>
          </cell>
          <cell r="E69">
            <v>18714</v>
          </cell>
          <cell r="H69">
            <v>11</v>
          </cell>
        </row>
        <row r="70">
          <cell r="D70">
            <v>20199</v>
          </cell>
          <cell r="E70">
            <v>38619</v>
          </cell>
          <cell r="H70">
            <v>-70</v>
          </cell>
        </row>
        <row r="71">
          <cell r="D71">
            <v>6579</v>
          </cell>
          <cell r="E71">
            <v>10816</v>
          </cell>
          <cell r="H71">
            <v>-38</v>
          </cell>
        </row>
        <row r="72">
          <cell r="D72">
            <v>2864</v>
          </cell>
          <cell r="E72">
            <v>6029</v>
          </cell>
          <cell r="H72">
            <v>-1</v>
          </cell>
        </row>
        <row r="73">
          <cell r="D73">
            <v>10756</v>
          </cell>
          <cell r="E73">
            <v>21774</v>
          </cell>
          <cell r="H73">
            <v>-31</v>
          </cell>
        </row>
        <row r="74">
          <cell r="D74">
            <v>19330</v>
          </cell>
          <cell r="E74">
            <v>41978</v>
          </cell>
          <cell r="H74">
            <v>8</v>
          </cell>
        </row>
        <row r="75">
          <cell r="D75">
            <v>18196</v>
          </cell>
          <cell r="E75">
            <v>39164</v>
          </cell>
          <cell r="H75">
            <v>13</v>
          </cell>
        </row>
        <row r="76">
          <cell r="D76">
            <v>1134</v>
          </cell>
          <cell r="E76">
            <v>2814</v>
          </cell>
          <cell r="H76">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元データ貼付用先"/>
    </sheetNames>
    <sheetDataSet>
      <sheetData sheetId="0" refreshError="1"/>
      <sheetData sheetId="1" refreshError="1">
        <row r="3">
          <cell r="M3" t="str">
            <v>（令和２年国勢調査確定値を基準とした推計）</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4" customWidth="1"/>
    <col min="4" max="4" width="21.453125" style="14" customWidth="1"/>
    <col min="5" max="10" width="14.6328125" style="14" customWidth="1"/>
    <col min="11" max="16384" width="12.08984375" style="14"/>
  </cols>
  <sheetData>
    <row r="1" spans="1:13" ht="30.75" customHeight="1" x14ac:dyDescent="0.2">
      <c r="A1" s="10"/>
      <c r="B1" s="11" t="s">
        <v>12</v>
      </c>
      <c r="C1" s="11"/>
      <c r="D1" s="11"/>
      <c r="E1" s="11"/>
      <c r="F1" s="11"/>
      <c r="G1" s="12"/>
      <c r="H1" s="13"/>
      <c r="J1" s="125" t="s">
        <v>174</v>
      </c>
    </row>
    <row r="2" spans="1:13" ht="30.75" customHeight="1" x14ac:dyDescent="0.2">
      <c r="A2" s="10"/>
      <c r="B2" s="11"/>
      <c r="C2" s="11"/>
      <c r="D2" s="11"/>
      <c r="E2" s="11"/>
      <c r="F2" s="11"/>
      <c r="G2" s="15" t="s">
        <v>99</v>
      </c>
      <c r="H2" s="15"/>
      <c r="I2" s="15"/>
      <c r="J2" s="15"/>
    </row>
    <row r="3" spans="1:13" s="129" customFormat="1" ht="30.75" customHeight="1" x14ac:dyDescent="0.2">
      <c r="A3" s="126"/>
      <c r="B3" s="126"/>
      <c r="C3" s="127" t="s">
        <v>175</v>
      </c>
      <c r="D3" s="128"/>
      <c r="E3" s="128"/>
      <c r="F3" s="128"/>
      <c r="G3" s="126" t="s">
        <v>100</v>
      </c>
      <c r="H3" s="126"/>
      <c r="I3" s="126"/>
      <c r="J3" s="126"/>
    </row>
    <row r="4" spans="1:13" ht="36.75" customHeight="1" x14ac:dyDescent="0.25">
      <c r="A4" s="16"/>
      <c r="B4" s="16"/>
      <c r="C4" s="16"/>
      <c r="D4" s="16"/>
      <c r="E4" s="16"/>
      <c r="F4" s="16"/>
      <c r="G4" s="16"/>
      <c r="H4" s="16"/>
      <c r="I4" s="17" t="s">
        <v>13</v>
      </c>
      <c r="J4" s="17"/>
    </row>
    <row r="5" spans="1:13" s="129" customFormat="1" ht="30.75" customHeight="1" thickBot="1" x14ac:dyDescent="0.4">
      <c r="A5" s="126"/>
      <c r="B5" s="126"/>
      <c r="C5" s="126"/>
      <c r="E5" s="130" t="s">
        <v>41</v>
      </c>
      <c r="F5" s="131">
        <v>131956</v>
      </c>
      <c r="G5" s="131"/>
      <c r="H5" s="132" t="s">
        <v>14</v>
      </c>
      <c r="I5" s="133">
        <v>175</v>
      </c>
      <c r="K5" s="130"/>
      <c r="L5" s="134"/>
      <c r="M5" s="135"/>
    </row>
    <row r="6" spans="1:13" s="129" customFormat="1" ht="30.75" customHeight="1" thickBot="1" x14ac:dyDescent="0.4">
      <c r="A6" s="126"/>
      <c r="B6" s="126"/>
      <c r="C6" s="126"/>
      <c r="E6" s="130" t="s">
        <v>37</v>
      </c>
      <c r="F6" s="136">
        <v>65491</v>
      </c>
      <c r="G6" s="136"/>
      <c r="H6" s="137" t="s">
        <v>14</v>
      </c>
      <c r="I6" s="133">
        <v>139</v>
      </c>
      <c r="K6" s="130"/>
      <c r="L6" s="134"/>
      <c r="M6" s="135"/>
    </row>
    <row r="7" spans="1:13" s="129" customFormat="1" ht="30.75" customHeight="1" thickBot="1" x14ac:dyDescent="0.4">
      <c r="A7" s="126"/>
      <c r="B7" s="126"/>
      <c r="C7" s="126"/>
      <c r="E7" s="130" t="s">
        <v>42</v>
      </c>
      <c r="F7" s="136">
        <v>66465</v>
      </c>
      <c r="G7" s="136"/>
      <c r="H7" s="137" t="s">
        <v>14</v>
      </c>
      <c r="I7" s="133">
        <v>36</v>
      </c>
      <c r="K7" s="130"/>
      <c r="L7" s="134"/>
      <c r="M7" s="135"/>
    </row>
    <row r="8" spans="1:13" s="129" customFormat="1" ht="30.75" customHeight="1" thickBot="1" x14ac:dyDescent="0.4">
      <c r="A8" s="126"/>
      <c r="B8" s="126"/>
      <c r="C8" s="126"/>
      <c r="E8" s="130" t="s">
        <v>43</v>
      </c>
      <c r="F8" s="136">
        <v>63382</v>
      </c>
      <c r="G8" s="136"/>
      <c r="H8" s="137" t="s">
        <v>15</v>
      </c>
      <c r="I8" s="133">
        <v>826</v>
      </c>
      <c r="K8" s="130"/>
      <c r="L8" s="134"/>
      <c r="M8" s="135"/>
    </row>
    <row r="9" spans="1:13" ht="30.75" customHeight="1" x14ac:dyDescent="0.2">
      <c r="A9" s="10"/>
      <c r="B9" s="10"/>
      <c r="C9" s="10"/>
      <c r="D9" s="10"/>
      <c r="E9" s="10"/>
      <c r="F9" s="10"/>
      <c r="G9" s="10"/>
      <c r="H9" s="10"/>
      <c r="I9" s="10"/>
      <c r="J9" s="10"/>
    </row>
    <row r="10" spans="1:13" ht="30.75" customHeight="1" thickBot="1" x14ac:dyDescent="0.25">
      <c r="A10" s="18" t="s">
        <v>44</v>
      </c>
      <c r="B10" s="19"/>
      <c r="C10" s="19"/>
      <c r="D10" s="19"/>
      <c r="E10" s="19"/>
      <c r="F10" s="19"/>
      <c r="G10" s="19"/>
      <c r="H10" s="10"/>
      <c r="I10" s="20"/>
      <c r="J10" s="21" t="s">
        <v>0</v>
      </c>
    </row>
    <row r="11" spans="1:13" s="129" customFormat="1" ht="30.75" customHeight="1" thickBot="1" x14ac:dyDescent="0.25">
      <c r="A11" s="138" t="s">
        <v>38</v>
      </c>
      <c r="B11" s="139"/>
      <c r="C11" s="140" t="s">
        <v>176</v>
      </c>
      <c r="D11" s="141"/>
      <c r="E11" s="142" t="s">
        <v>173</v>
      </c>
      <c r="F11" s="143"/>
      <c r="G11" s="144" t="s">
        <v>16</v>
      </c>
      <c r="H11" s="145"/>
      <c r="I11" s="146" t="s">
        <v>168</v>
      </c>
      <c r="J11" s="147" t="s">
        <v>169</v>
      </c>
    </row>
    <row r="12" spans="1:13" ht="30.75" customHeight="1" x14ac:dyDescent="0.2">
      <c r="A12" s="24" t="s">
        <v>17</v>
      </c>
      <c r="B12" s="25" t="s">
        <v>1</v>
      </c>
      <c r="C12" s="26">
        <v>131956</v>
      </c>
      <c r="D12" s="27"/>
      <c r="E12" s="28">
        <v>131982</v>
      </c>
      <c r="F12" s="29"/>
      <c r="G12" s="30">
        <v>-26</v>
      </c>
      <c r="H12" s="31"/>
      <c r="I12" s="32">
        <v>550</v>
      </c>
      <c r="J12" s="33">
        <v>576</v>
      </c>
    </row>
    <row r="13" spans="1:13" ht="30.75" customHeight="1" x14ac:dyDescent="0.2">
      <c r="A13" s="34"/>
      <c r="B13" s="35" t="s">
        <v>2</v>
      </c>
      <c r="C13" s="36">
        <v>65491</v>
      </c>
      <c r="D13" s="37"/>
      <c r="E13" s="38">
        <v>65507</v>
      </c>
      <c r="F13" s="39"/>
      <c r="G13" s="40">
        <v>-16</v>
      </c>
      <c r="H13" s="31"/>
      <c r="I13" s="41">
        <v>289</v>
      </c>
      <c r="J13" s="42">
        <v>305</v>
      </c>
    </row>
    <row r="14" spans="1:13" ht="30.75" customHeight="1" thickBot="1" x14ac:dyDescent="0.25">
      <c r="A14" s="43"/>
      <c r="B14" s="44" t="s">
        <v>3</v>
      </c>
      <c r="C14" s="45">
        <v>66465</v>
      </c>
      <c r="D14" s="46"/>
      <c r="E14" s="47">
        <v>66475</v>
      </c>
      <c r="F14" s="48"/>
      <c r="G14" s="49">
        <v>-10</v>
      </c>
      <c r="H14" s="31"/>
      <c r="I14" s="50">
        <v>261</v>
      </c>
      <c r="J14" s="51">
        <v>271</v>
      </c>
    </row>
    <row r="15" spans="1:13" ht="30.75" customHeight="1" x14ac:dyDescent="0.2">
      <c r="A15" s="10"/>
      <c r="B15" s="10"/>
      <c r="C15" s="10"/>
      <c r="D15" s="10"/>
      <c r="E15" s="10"/>
      <c r="F15" s="10"/>
      <c r="G15" s="10"/>
      <c r="H15" s="10"/>
      <c r="I15" s="10"/>
      <c r="J15" s="10"/>
    </row>
    <row r="16" spans="1:13" ht="30.75" customHeight="1" thickBot="1" x14ac:dyDescent="0.25">
      <c r="A16" s="18" t="s">
        <v>45</v>
      </c>
      <c r="B16" s="19"/>
      <c r="C16" s="19"/>
      <c r="D16" s="19"/>
      <c r="E16" s="19"/>
      <c r="F16" s="19"/>
      <c r="G16" s="19"/>
      <c r="H16" s="52"/>
      <c r="I16" s="19"/>
      <c r="J16" s="21" t="s">
        <v>4</v>
      </c>
    </row>
    <row r="17" spans="1:10" s="129" customFormat="1" ht="30.75" customHeight="1" thickBot="1" x14ac:dyDescent="0.25">
      <c r="A17" s="138" t="s">
        <v>38</v>
      </c>
      <c r="B17" s="139"/>
      <c r="C17" s="140" t="s">
        <v>176</v>
      </c>
      <c r="D17" s="141"/>
      <c r="E17" s="142" t="s">
        <v>173</v>
      </c>
      <c r="F17" s="143"/>
      <c r="G17" s="144" t="s">
        <v>16</v>
      </c>
      <c r="H17" s="145"/>
      <c r="I17" s="146" t="s">
        <v>168</v>
      </c>
      <c r="J17" s="147" t="s">
        <v>169</v>
      </c>
    </row>
    <row r="18" spans="1:10" ht="30.75" customHeight="1" thickBot="1" x14ac:dyDescent="0.25">
      <c r="A18" s="22" t="s">
        <v>5</v>
      </c>
      <c r="B18" s="23"/>
      <c r="C18" s="53">
        <v>63382</v>
      </c>
      <c r="D18" s="54"/>
      <c r="E18" s="55">
        <v>63368</v>
      </c>
      <c r="F18" s="56"/>
      <c r="G18" s="57">
        <v>14</v>
      </c>
      <c r="H18" s="58"/>
      <c r="I18" s="59">
        <v>346</v>
      </c>
      <c r="J18" s="60">
        <v>332</v>
      </c>
    </row>
    <row r="19" spans="1:10" ht="30.75" customHeight="1" x14ac:dyDescent="0.2">
      <c r="A19" s="10"/>
      <c r="B19" s="10"/>
      <c r="C19" s="10"/>
      <c r="D19" s="10"/>
      <c r="E19" s="10"/>
      <c r="F19" s="10"/>
      <c r="G19" s="10"/>
      <c r="H19" s="10"/>
      <c r="I19" s="10"/>
      <c r="J19" s="10"/>
    </row>
    <row r="20" spans="1:10" ht="30.75" customHeight="1" thickBot="1" x14ac:dyDescent="0.25">
      <c r="A20" s="18" t="s">
        <v>46</v>
      </c>
      <c r="B20" s="19"/>
      <c r="C20" s="19"/>
      <c r="D20" s="19"/>
      <c r="E20" s="19"/>
      <c r="F20" s="19"/>
      <c r="G20" s="19"/>
      <c r="H20" s="10"/>
      <c r="I20" s="10"/>
      <c r="J20" s="21" t="s">
        <v>47</v>
      </c>
    </row>
    <row r="21" spans="1:10" ht="30.75" customHeight="1" thickBot="1" x14ac:dyDescent="0.25">
      <c r="A21" s="22" t="s">
        <v>6</v>
      </c>
      <c r="B21" s="61"/>
      <c r="C21" s="61"/>
      <c r="D21" s="23"/>
      <c r="E21" s="22" t="s">
        <v>1</v>
      </c>
      <c r="F21" s="62"/>
      <c r="G21" s="63" t="s">
        <v>2</v>
      </c>
      <c r="H21" s="62"/>
      <c r="I21" s="63" t="s">
        <v>3</v>
      </c>
      <c r="J21" s="23"/>
    </row>
    <row r="22" spans="1:10" ht="30.75" customHeight="1" x14ac:dyDescent="0.2">
      <c r="A22" s="64" t="s">
        <v>18</v>
      </c>
      <c r="B22" s="65" t="s">
        <v>19</v>
      </c>
      <c r="C22" s="66"/>
      <c r="D22" s="67"/>
      <c r="E22" s="68">
        <v>68</v>
      </c>
      <c r="F22" s="29"/>
      <c r="G22" s="69">
        <v>30</v>
      </c>
      <c r="H22" s="70"/>
      <c r="I22" s="69">
        <v>38</v>
      </c>
      <c r="J22" s="71"/>
    </row>
    <row r="23" spans="1:10" ht="30.75" customHeight="1" thickBot="1" x14ac:dyDescent="0.25">
      <c r="A23" s="72"/>
      <c r="B23" s="73" t="s">
        <v>20</v>
      </c>
      <c r="C23" s="74"/>
      <c r="D23" s="75"/>
      <c r="E23" s="76">
        <v>113</v>
      </c>
      <c r="F23" s="77"/>
      <c r="G23" s="78">
        <v>57</v>
      </c>
      <c r="H23" s="79"/>
      <c r="I23" s="78">
        <v>56</v>
      </c>
      <c r="J23" s="80"/>
    </row>
    <row r="24" spans="1:10" ht="30.75" customHeight="1" thickTop="1" thickBot="1" x14ac:dyDescent="0.25">
      <c r="A24" s="81"/>
      <c r="B24" s="82" t="s">
        <v>21</v>
      </c>
      <c r="C24" s="83"/>
      <c r="D24" s="84"/>
      <c r="E24" s="85">
        <v>-45</v>
      </c>
      <c r="F24" s="86"/>
      <c r="G24" s="87">
        <v>-27</v>
      </c>
      <c r="H24" s="86"/>
      <c r="I24" s="87">
        <v>-18</v>
      </c>
      <c r="J24" s="88"/>
    </row>
    <row r="25" spans="1:10" ht="30.75" customHeight="1" x14ac:dyDescent="0.2">
      <c r="A25" s="64" t="s">
        <v>22</v>
      </c>
      <c r="B25" s="89" t="s">
        <v>48</v>
      </c>
      <c r="C25" s="65" t="s">
        <v>7</v>
      </c>
      <c r="D25" s="67"/>
      <c r="E25" s="68">
        <v>220</v>
      </c>
      <c r="F25" s="29"/>
      <c r="G25" s="69">
        <v>119</v>
      </c>
      <c r="H25" s="70"/>
      <c r="I25" s="69">
        <v>101</v>
      </c>
      <c r="J25" s="71"/>
    </row>
    <row r="26" spans="1:10" ht="30.75" customHeight="1" x14ac:dyDescent="0.2">
      <c r="A26" s="72"/>
      <c r="B26" s="90"/>
      <c r="C26" s="91" t="s">
        <v>8</v>
      </c>
      <c r="D26" s="92"/>
      <c r="E26" s="93">
        <v>254</v>
      </c>
      <c r="F26" s="39"/>
      <c r="G26" s="94">
        <v>132</v>
      </c>
      <c r="H26" s="95"/>
      <c r="I26" s="94">
        <v>122</v>
      </c>
      <c r="J26" s="96"/>
    </row>
    <row r="27" spans="1:10" ht="30.75" customHeight="1" thickBot="1" x14ac:dyDescent="0.25">
      <c r="A27" s="72"/>
      <c r="B27" s="90"/>
      <c r="C27" s="73" t="s">
        <v>9</v>
      </c>
      <c r="D27" s="75"/>
      <c r="E27" s="76">
        <v>8</v>
      </c>
      <c r="F27" s="77"/>
      <c r="G27" s="78">
        <v>8</v>
      </c>
      <c r="H27" s="79"/>
      <c r="I27" s="78">
        <v>0</v>
      </c>
      <c r="J27" s="80"/>
    </row>
    <row r="28" spans="1:10" ht="30.75" customHeight="1" thickTop="1" thickBot="1" x14ac:dyDescent="0.25">
      <c r="A28" s="72"/>
      <c r="B28" s="97"/>
      <c r="C28" s="82" t="s">
        <v>39</v>
      </c>
      <c r="D28" s="84"/>
      <c r="E28" s="85">
        <v>482</v>
      </c>
      <c r="F28" s="86"/>
      <c r="G28" s="98">
        <v>259</v>
      </c>
      <c r="H28" s="99"/>
      <c r="I28" s="98">
        <v>223</v>
      </c>
      <c r="J28" s="100"/>
    </row>
    <row r="29" spans="1:10" ht="30.75" customHeight="1" x14ac:dyDescent="0.2">
      <c r="A29" s="72"/>
      <c r="B29" s="89" t="s">
        <v>49</v>
      </c>
      <c r="C29" s="65" t="s">
        <v>10</v>
      </c>
      <c r="D29" s="67"/>
      <c r="E29" s="68">
        <v>219</v>
      </c>
      <c r="F29" s="29"/>
      <c r="G29" s="69">
        <v>124</v>
      </c>
      <c r="H29" s="70"/>
      <c r="I29" s="69">
        <v>95</v>
      </c>
      <c r="J29" s="71"/>
    </row>
    <row r="30" spans="1:10" ht="30.75" customHeight="1" x14ac:dyDescent="0.2">
      <c r="A30" s="72"/>
      <c r="B30" s="90"/>
      <c r="C30" s="91" t="s">
        <v>11</v>
      </c>
      <c r="D30" s="92"/>
      <c r="E30" s="93">
        <v>233</v>
      </c>
      <c r="F30" s="39"/>
      <c r="G30" s="94">
        <v>119</v>
      </c>
      <c r="H30" s="95"/>
      <c r="I30" s="94">
        <v>114</v>
      </c>
      <c r="J30" s="96"/>
    </row>
    <row r="31" spans="1:10" ht="30.75" customHeight="1" thickBot="1" x14ac:dyDescent="0.25">
      <c r="A31" s="72"/>
      <c r="B31" s="90"/>
      <c r="C31" s="73" t="s">
        <v>9</v>
      </c>
      <c r="D31" s="75"/>
      <c r="E31" s="76">
        <v>11</v>
      </c>
      <c r="F31" s="77"/>
      <c r="G31" s="78">
        <v>5</v>
      </c>
      <c r="H31" s="79"/>
      <c r="I31" s="78">
        <v>6</v>
      </c>
      <c r="J31" s="80"/>
    </row>
    <row r="32" spans="1:10" ht="30.75" customHeight="1" thickTop="1" thickBot="1" x14ac:dyDescent="0.25">
      <c r="A32" s="72"/>
      <c r="B32" s="101"/>
      <c r="C32" s="102" t="s">
        <v>50</v>
      </c>
      <c r="D32" s="103"/>
      <c r="E32" s="104">
        <v>463</v>
      </c>
      <c r="F32" s="105"/>
      <c r="G32" s="106">
        <v>248</v>
      </c>
      <c r="H32" s="107"/>
      <c r="I32" s="106">
        <v>215</v>
      </c>
      <c r="J32" s="108"/>
    </row>
    <row r="33" spans="1:11" ht="30.75" customHeight="1" thickTop="1" thickBot="1" x14ac:dyDescent="0.25">
      <c r="A33" s="81"/>
      <c r="B33" s="82" t="s">
        <v>23</v>
      </c>
      <c r="C33" s="83"/>
      <c r="D33" s="84"/>
      <c r="E33" s="85">
        <v>19</v>
      </c>
      <c r="F33" s="86"/>
      <c r="G33" s="87">
        <v>11</v>
      </c>
      <c r="H33" s="86"/>
      <c r="I33" s="109">
        <v>8</v>
      </c>
      <c r="J33" s="110"/>
    </row>
    <row r="34" spans="1:11" ht="30.75" customHeight="1" thickTop="1" thickBot="1" x14ac:dyDescent="0.25">
      <c r="A34" s="111" t="s">
        <v>40</v>
      </c>
      <c r="B34" s="112"/>
      <c r="C34" s="112"/>
      <c r="D34" s="113"/>
      <c r="E34" s="114">
        <v>-26</v>
      </c>
      <c r="F34" s="56"/>
      <c r="G34" s="55">
        <v>-16</v>
      </c>
      <c r="H34" s="56"/>
      <c r="I34" s="87">
        <v>-10</v>
      </c>
      <c r="J34" s="88"/>
    </row>
    <row r="35" spans="1:11" ht="30.75" customHeight="1" x14ac:dyDescent="0.2">
      <c r="A35" s="115"/>
      <c r="B35" s="52"/>
      <c r="C35" s="52"/>
      <c r="D35" s="52"/>
      <c r="E35" s="52"/>
      <c r="F35" s="116"/>
      <c r="G35" s="117"/>
      <c r="H35" s="118"/>
      <c r="I35" s="117"/>
      <c r="J35" s="118"/>
    </row>
    <row r="36" spans="1:11" ht="30.75" customHeight="1" x14ac:dyDescent="0.2">
      <c r="A36" s="119" t="s">
        <v>24</v>
      </c>
      <c r="B36" s="10"/>
      <c r="C36" s="10"/>
      <c r="D36" s="10"/>
      <c r="E36" s="10"/>
      <c r="F36" s="120">
        <v>2.0819160013884068</v>
      </c>
      <c r="G36" s="119" t="s">
        <v>14</v>
      </c>
      <c r="H36" s="10"/>
      <c r="I36" s="10"/>
      <c r="J36" s="10"/>
      <c r="K36" s="121"/>
    </row>
    <row r="37" spans="1:11" ht="30.75" customHeight="1" x14ac:dyDescent="0.2">
      <c r="A37" s="119" t="s">
        <v>26</v>
      </c>
      <c r="B37" s="10"/>
      <c r="C37" s="10"/>
      <c r="D37" s="10"/>
      <c r="E37" s="10"/>
      <c r="F37" s="119">
        <v>7510.301650540694</v>
      </c>
      <c r="G37" s="119" t="s">
        <v>25</v>
      </c>
      <c r="H37" s="10"/>
      <c r="I37" s="10"/>
      <c r="J37" s="10"/>
    </row>
    <row r="38" spans="1:11" ht="30.75" customHeight="1" x14ac:dyDescent="0.2">
      <c r="A38" s="122" t="s">
        <v>101</v>
      </c>
      <c r="B38" s="123"/>
      <c r="C38" s="123"/>
      <c r="D38" s="124"/>
      <c r="E38" s="124"/>
      <c r="F38" s="123"/>
      <c r="G38" s="123"/>
      <c r="H38" s="123"/>
      <c r="I38" s="123"/>
      <c r="J38" s="123"/>
    </row>
    <row r="39" spans="1:11" ht="30.75" customHeight="1" x14ac:dyDescent="0.2">
      <c r="A39" s="122" t="s">
        <v>102</v>
      </c>
      <c r="B39" s="123"/>
      <c r="C39" s="123"/>
      <c r="D39" s="123"/>
      <c r="E39" s="123"/>
      <c r="F39" s="123"/>
      <c r="G39" s="123"/>
      <c r="H39" s="123"/>
      <c r="I39" s="123"/>
      <c r="J39" s="12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xr:uid="{94E0C164-A380-4099-BA30-FD948BCB3575}">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6"/>
  <sheetViews>
    <sheetView workbookViewId="0"/>
  </sheetViews>
  <sheetFormatPr defaultColWidth="9" defaultRowHeight="13" x14ac:dyDescent="0.2"/>
  <cols>
    <col min="1" max="1" width="24.7265625" style="1" customWidth="1"/>
    <col min="2" max="5" width="11.7265625" style="1" customWidth="1"/>
    <col min="6" max="6" width="2.7265625" style="1" customWidth="1"/>
    <col min="7" max="7" width="9.7265625" style="1" customWidth="1"/>
    <col min="8" max="16384" width="9" style="1"/>
  </cols>
  <sheetData>
    <row r="1" spans="1:7" ht="14" x14ac:dyDescent="0.2">
      <c r="A1" s="3" t="s">
        <v>52</v>
      </c>
      <c r="B1" s="3"/>
      <c r="C1" s="3"/>
      <c r="D1" s="3"/>
      <c r="E1" s="3"/>
      <c r="F1" s="3"/>
      <c r="G1" s="3"/>
    </row>
    <row r="2" spans="1:7" ht="14.5" thickBot="1" x14ac:dyDescent="0.25">
      <c r="A2" s="148"/>
      <c r="B2" s="149"/>
      <c r="C2" s="150"/>
      <c r="D2" s="151" t="s">
        <v>177</v>
      </c>
      <c r="E2" s="151"/>
      <c r="F2" s="151"/>
      <c r="G2" s="151"/>
    </row>
    <row r="3" spans="1:7" ht="16.5" customHeight="1" thickBot="1" x14ac:dyDescent="0.25">
      <c r="A3" s="152" t="s">
        <v>53</v>
      </c>
      <c r="B3" s="153" t="s">
        <v>54</v>
      </c>
      <c r="C3" s="154" t="s">
        <v>170</v>
      </c>
      <c r="D3" s="155" t="s">
        <v>171</v>
      </c>
      <c r="E3" s="153" t="s">
        <v>172</v>
      </c>
      <c r="F3" s="156" t="s">
        <v>55</v>
      </c>
      <c r="G3" s="157"/>
    </row>
    <row r="4" spans="1:7" s="2" customFormat="1" ht="16.5" customHeight="1" x14ac:dyDescent="0.2">
      <c r="A4" s="158" t="s">
        <v>56</v>
      </c>
      <c r="B4" s="159">
        <v>1342</v>
      </c>
      <c r="C4" s="159">
        <v>636</v>
      </c>
      <c r="D4" s="159">
        <v>706</v>
      </c>
      <c r="E4" s="159">
        <v>543</v>
      </c>
      <c r="F4" s="160" t="s">
        <v>97</v>
      </c>
      <c r="G4" s="161">
        <v>8</v>
      </c>
    </row>
    <row r="5" spans="1:7" s="2" customFormat="1" ht="16.5" customHeight="1" x14ac:dyDescent="0.2">
      <c r="A5" s="162" t="s">
        <v>57</v>
      </c>
      <c r="B5" s="163">
        <v>4724</v>
      </c>
      <c r="C5" s="163">
        <v>2308</v>
      </c>
      <c r="D5" s="163">
        <v>2416</v>
      </c>
      <c r="E5" s="163">
        <v>2834</v>
      </c>
      <c r="F5" s="164" t="s">
        <v>98</v>
      </c>
      <c r="G5" s="165">
        <v>-12</v>
      </c>
    </row>
    <row r="6" spans="1:7" s="2" customFormat="1" ht="16.5" customHeight="1" x14ac:dyDescent="0.2">
      <c r="A6" s="162" t="s">
        <v>58</v>
      </c>
      <c r="B6" s="163">
        <v>3521</v>
      </c>
      <c r="C6" s="163">
        <v>1772</v>
      </c>
      <c r="D6" s="163">
        <v>1749</v>
      </c>
      <c r="E6" s="163">
        <v>2008</v>
      </c>
      <c r="F6" s="164" t="s">
        <v>98</v>
      </c>
      <c r="G6" s="165">
        <v>-12</v>
      </c>
    </row>
    <row r="7" spans="1:7" s="2" customFormat="1" ht="16.5" customHeight="1" x14ac:dyDescent="0.2">
      <c r="A7" s="162" t="s">
        <v>59</v>
      </c>
      <c r="B7" s="163">
        <v>3053</v>
      </c>
      <c r="C7" s="163">
        <v>1533</v>
      </c>
      <c r="D7" s="163">
        <v>1520</v>
      </c>
      <c r="E7" s="163">
        <v>1637</v>
      </c>
      <c r="F7" s="164" t="s">
        <v>97</v>
      </c>
      <c r="G7" s="165">
        <v>1</v>
      </c>
    </row>
    <row r="8" spans="1:7" s="2" customFormat="1" ht="16.5" customHeight="1" x14ac:dyDescent="0.2">
      <c r="A8" s="162" t="s">
        <v>60</v>
      </c>
      <c r="B8" s="163">
        <v>3450</v>
      </c>
      <c r="C8" s="163">
        <v>1719</v>
      </c>
      <c r="D8" s="163">
        <v>1731</v>
      </c>
      <c r="E8" s="163">
        <v>1811</v>
      </c>
      <c r="F8" s="164" t="s">
        <v>97</v>
      </c>
      <c r="G8" s="165">
        <v>5</v>
      </c>
    </row>
    <row r="9" spans="1:7" s="2" customFormat="1" ht="16.5" customHeight="1" x14ac:dyDescent="0.2">
      <c r="A9" s="162" t="s">
        <v>61</v>
      </c>
      <c r="B9" s="163">
        <v>5029</v>
      </c>
      <c r="C9" s="163">
        <v>2474</v>
      </c>
      <c r="D9" s="163">
        <v>2555</v>
      </c>
      <c r="E9" s="163">
        <v>2775</v>
      </c>
      <c r="F9" s="164" t="s">
        <v>98</v>
      </c>
      <c r="G9" s="165">
        <v>-18</v>
      </c>
    </row>
    <row r="10" spans="1:7" s="2" customFormat="1" ht="16.5" customHeight="1" x14ac:dyDescent="0.2">
      <c r="A10" s="162" t="s">
        <v>62</v>
      </c>
      <c r="B10" s="163">
        <v>3855</v>
      </c>
      <c r="C10" s="163">
        <v>1880</v>
      </c>
      <c r="D10" s="163">
        <v>1975</v>
      </c>
      <c r="E10" s="163">
        <v>1698</v>
      </c>
      <c r="F10" s="164" t="s">
        <v>98</v>
      </c>
      <c r="G10" s="165">
        <v>-4</v>
      </c>
    </row>
    <row r="11" spans="1:7" s="2" customFormat="1" ht="16.5" customHeight="1" x14ac:dyDescent="0.2">
      <c r="A11" s="166" t="s">
        <v>63</v>
      </c>
      <c r="B11" s="167">
        <v>23632</v>
      </c>
      <c r="C11" s="167">
        <v>11686</v>
      </c>
      <c r="D11" s="167">
        <v>11946</v>
      </c>
      <c r="E11" s="167">
        <v>12763</v>
      </c>
      <c r="F11" s="168" t="s">
        <v>98</v>
      </c>
      <c r="G11" s="169">
        <v>-40</v>
      </c>
    </row>
    <row r="12" spans="1:7" s="2" customFormat="1" ht="16.5" customHeight="1" x14ac:dyDescent="0.2">
      <c r="A12" s="162" t="s">
        <v>64</v>
      </c>
      <c r="B12" s="163">
        <v>2425</v>
      </c>
      <c r="C12" s="163">
        <v>1213</v>
      </c>
      <c r="D12" s="163">
        <v>1212</v>
      </c>
      <c r="E12" s="163">
        <v>1094</v>
      </c>
      <c r="F12" s="164" t="s">
        <v>97</v>
      </c>
      <c r="G12" s="170">
        <v>0</v>
      </c>
    </row>
    <row r="13" spans="1:7" s="2" customFormat="1" ht="16.5" customHeight="1" x14ac:dyDescent="0.2">
      <c r="A13" s="171" t="s">
        <v>65</v>
      </c>
      <c r="B13" s="172">
        <v>3256</v>
      </c>
      <c r="C13" s="172">
        <v>1599</v>
      </c>
      <c r="D13" s="172">
        <v>1657</v>
      </c>
      <c r="E13" s="172">
        <v>1250</v>
      </c>
      <c r="F13" s="173" t="s">
        <v>98</v>
      </c>
      <c r="G13" s="174">
        <v>-16</v>
      </c>
    </row>
    <row r="14" spans="1:7" s="2" customFormat="1" ht="16.5" customHeight="1" x14ac:dyDescent="0.2">
      <c r="A14" s="162" t="s">
        <v>66</v>
      </c>
      <c r="B14" s="163">
        <v>1303</v>
      </c>
      <c r="C14" s="163">
        <v>644</v>
      </c>
      <c r="D14" s="163">
        <v>659</v>
      </c>
      <c r="E14" s="163">
        <v>601</v>
      </c>
      <c r="F14" s="164" t="s">
        <v>97</v>
      </c>
      <c r="G14" s="165">
        <v>4</v>
      </c>
    </row>
    <row r="15" spans="1:7" s="2" customFormat="1" ht="16.5" customHeight="1" x14ac:dyDescent="0.2">
      <c r="A15" s="162" t="s">
        <v>58</v>
      </c>
      <c r="B15" s="163">
        <v>1515</v>
      </c>
      <c r="C15" s="163">
        <v>755</v>
      </c>
      <c r="D15" s="163">
        <v>760</v>
      </c>
      <c r="E15" s="163">
        <v>708</v>
      </c>
      <c r="F15" s="164" t="s">
        <v>98</v>
      </c>
      <c r="G15" s="165">
        <v>-9</v>
      </c>
    </row>
    <row r="16" spans="1:7" s="2" customFormat="1" ht="16.5" customHeight="1" x14ac:dyDescent="0.2">
      <c r="A16" s="162" t="s">
        <v>67</v>
      </c>
      <c r="B16" s="163">
        <v>2408</v>
      </c>
      <c r="C16" s="163">
        <v>1143</v>
      </c>
      <c r="D16" s="163">
        <v>1265</v>
      </c>
      <c r="E16" s="163">
        <v>1070</v>
      </c>
      <c r="F16" s="164" t="s">
        <v>97</v>
      </c>
      <c r="G16" s="165">
        <v>2</v>
      </c>
    </row>
    <row r="17" spans="1:7" s="2" customFormat="1" ht="16.5" customHeight="1" x14ac:dyDescent="0.2">
      <c r="A17" s="166" t="s">
        <v>68</v>
      </c>
      <c r="B17" s="167">
        <v>5226</v>
      </c>
      <c r="C17" s="167">
        <v>2542</v>
      </c>
      <c r="D17" s="167">
        <v>2684</v>
      </c>
      <c r="E17" s="167">
        <v>2379</v>
      </c>
      <c r="F17" s="168" t="s">
        <v>98</v>
      </c>
      <c r="G17" s="169">
        <v>-3</v>
      </c>
    </row>
    <row r="18" spans="1:7" s="2" customFormat="1" ht="16.5" customHeight="1" x14ac:dyDescent="0.2">
      <c r="A18" s="162" t="s">
        <v>69</v>
      </c>
      <c r="B18" s="163">
        <v>919</v>
      </c>
      <c r="C18" s="163">
        <v>457</v>
      </c>
      <c r="D18" s="163">
        <v>462</v>
      </c>
      <c r="E18" s="163">
        <v>416</v>
      </c>
      <c r="F18" s="164" t="s">
        <v>97</v>
      </c>
      <c r="G18" s="165">
        <v>5</v>
      </c>
    </row>
    <row r="19" spans="1:7" s="2" customFormat="1" ht="16.5" customHeight="1" x14ac:dyDescent="0.2">
      <c r="A19" s="162" t="s">
        <v>58</v>
      </c>
      <c r="B19" s="163">
        <v>1688</v>
      </c>
      <c r="C19" s="163">
        <v>845</v>
      </c>
      <c r="D19" s="163">
        <v>843</v>
      </c>
      <c r="E19" s="163">
        <v>717</v>
      </c>
      <c r="F19" s="164" t="s">
        <v>98</v>
      </c>
      <c r="G19" s="165">
        <v>-4</v>
      </c>
    </row>
    <row r="20" spans="1:7" s="2" customFormat="1" ht="16.5" customHeight="1" x14ac:dyDescent="0.2">
      <c r="A20" s="162" t="s">
        <v>67</v>
      </c>
      <c r="B20" s="163">
        <v>2182</v>
      </c>
      <c r="C20" s="163">
        <v>1116</v>
      </c>
      <c r="D20" s="163">
        <v>1066</v>
      </c>
      <c r="E20" s="163">
        <v>1142</v>
      </c>
      <c r="F20" s="164" t="s">
        <v>97</v>
      </c>
      <c r="G20" s="165">
        <v>15</v>
      </c>
    </row>
    <row r="21" spans="1:7" s="2" customFormat="1" ht="16.5" customHeight="1" x14ac:dyDescent="0.2">
      <c r="A21" s="162" t="s">
        <v>60</v>
      </c>
      <c r="B21" s="163">
        <v>1809</v>
      </c>
      <c r="C21" s="163">
        <v>896</v>
      </c>
      <c r="D21" s="163">
        <v>913</v>
      </c>
      <c r="E21" s="163">
        <v>975</v>
      </c>
      <c r="F21" s="164" t="s">
        <v>98</v>
      </c>
      <c r="G21" s="165">
        <v>-1</v>
      </c>
    </row>
    <row r="22" spans="1:7" s="2" customFormat="1" ht="16.5" customHeight="1" x14ac:dyDescent="0.2">
      <c r="A22" s="162" t="s">
        <v>61</v>
      </c>
      <c r="B22" s="163">
        <v>833</v>
      </c>
      <c r="C22" s="163">
        <v>404</v>
      </c>
      <c r="D22" s="163">
        <v>429</v>
      </c>
      <c r="E22" s="163">
        <v>399</v>
      </c>
      <c r="F22" s="164" t="s">
        <v>98</v>
      </c>
      <c r="G22" s="165">
        <v>-4</v>
      </c>
    </row>
    <row r="23" spans="1:7" s="2" customFormat="1" ht="16.5" customHeight="1" x14ac:dyDescent="0.2">
      <c r="A23" s="162" t="s">
        <v>62</v>
      </c>
      <c r="B23" s="163">
        <v>1269</v>
      </c>
      <c r="C23" s="163">
        <v>639</v>
      </c>
      <c r="D23" s="163">
        <v>630</v>
      </c>
      <c r="E23" s="163">
        <v>572</v>
      </c>
      <c r="F23" s="164" t="s">
        <v>98</v>
      </c>
      <c r="G23" s="165">
        <v>-3</v>
      </c>
    </row>
    <row r="24" spans="1:7" s="2" customFormat="1" ht="16.5" customHeight="1" x14ac:dyDescent="0.2">
      <c r="A24" s="166" t="s">
        <v>70</v>
      </c>
      <c r="B24" s="167">
        <v>8700</v>
      </c>
      <c r="C24" s="167">
        <v>4357</v>
      </c>
      <c r="D24" s="167">
        <v>4343</v>
      </c>
      <c r="E24" s="167">
        <v>4221</v>
      </c>
      <c r="F24" s="168" t="s">
        <v>97</v>
      </c>
      <c r="G24" s="169">
        <v>8</v>
      </c>
    </row>
    <row r="25" spans="1:7" s="2" customFormat="1" ht="16.5" customHeight="1" x14ac:dyDescent="0.2">
      <c r="A25" s="171" t="s">
        <v>71</v>
      </c>
      <c r="B25" s="172">
        <v>917</v>
      </c>
      <c r="C25" s="172">
        <v>476</v>
      </c>
      <c r="D25" s="172">
        <v>441</v>
      </c>
      <c r="E25" s="172">
        <v>448</v>
      </c>
      <c r="F25" s="173" t="s">
        <v>98</v>
      </c>
      <c r="G25" s="174">
        <v>-5</v>
      </c>
    </row>
    <row r="26" spans="1:7" s="2" customFormat="1" ht="16.5" customHeight="1" x14ac:dyDescent="0.2">
      <c r="A26" s="162" t="s">
        <v>72</v>
      </c>
      <c r="B26" s="175">
        <v>2981</v>
      </c>
      <c r="C26" s="175">
        <v>1455</v>
      </c>
      <c r="D26" s="175">
        <v>1526</v>
      </c>
      <c r="E26" s="175">
        <v>1351</v>
      </c>
      <c r="F26" s="164" t="s">
        <v>97</v>
      </c>
      <c r="G26" s="165">
        <v>5</v>
      </c>
    </row>
    <row r="27" spans="1:7" s="2" customFormat="1" ht="16.5" customHeight="1" x14ac:dyDescent="0.2">
      <c r="A27" s="162" t="s">
        <v>58</v>
      </c>
      <c r="B27" s="175">
        <v>0</v>
      </c>
      <c r="C27" s="175">
        <v>0</v>
      </c>
      <c r="D27" s="175">
        <v>0</v>
      </c>
      <c r="E27" s="175">
        <v>0</v>
      </c>
      <c r="F27" s="164" t="s">
        <v>97</v>
      </c>
      <c r="G27" s="165">
        <v>0</v>
      </c>
    </row>
    <row r="28" spans="1:7" s="2" customFormat="1" ht="16.5" customHeight="1" x14ac:dyDescent="0.2">
      <c r="A28" s="166" t="s">
        <v>73</v>
      </c>
      <c r="B28" s="167">
        <v>2981</v>
      </c>
      <c r="C28" s="167">
        <v>1455</v>
      </c>
      <c r="D28" s="167">
        <v>1526</v>
      </c>
      <c r="E28" s="167">
        <v>1351</v>
      </c>
      <c r="F28" s="168" t="s">
        <v>97</v>
      </c>
      <c r="G28" s="169">
        <v>5</v>
      </c>
    </row>
    <row r="29" spans="1:7" s="2" customFormat="1" ht="16.5" customHeight="1" x14ac:dyDescent="0.2">
      <c r="A29" s="162" t="s">
        <v>74</v>
      </c>
      <c r="B29" s="163">
        <v>1626</v>
      </c>
      <c r="C29" s="163">
        <v>817</v>
      </c>
      <c r="D29" s="163">
        <v>809</v>
      </c>
      <c r="E29" s="163">
        <v>772</v>
      </c>
      <c r="F29" s="164" t="s">
        <v>98</v>
      </c>
      <c r="G29" s="165">
        <v>-3</v>
      </c>
    </row>
    <row r="30" spans="1:7" s="2" customFormat="1" ht="16.5" customHeight="1" x14ac:dyDescent="0.2">
      <c r="A30" s="162" t="s">
        <v>58</v>
      </c>
      <c r="B30" s="163">
        <v>3170</v>
      </c>
      <c r="C30" s="163">
        <v>1609</v>
      </c>
      <c r="D30" s="163">
        <v>1561</v>
      </c>
      <c r="E30" s="163">
        <v>1425</v>
      </c>
      <c r="F30" s="164" t="s">
        <v>98</v>
      </c>
      <c r="G30" s="165">
        <v>-5</v>
      </c>
    </row>
    <row r="31" spans="1:7" s="2" customFormat="1" ht="16.5" customHeight="1" x14ac:dyDescent="0.2">
      <c r="A31" s="166" t="s">
        <v>75</v>
      </c>
      <c r="B31" s="167">
        <v>4796</v>
      </c>
      <c r="C31" s="167">
        <v>2426</v>
      </c>
      <c r="D31" s="167">
        <v>2370</v>
      </c>
      <c r="E31" s="167">
        <v>2197</v>
      </c>
      <c r="F31" s="168" t="s">
        <v>98</v>
      </c>
      <c r="G31" s="169">
        <v>-8</v>
      </c>
    </row>
    <row r="32" spans="1:7" s="2" customFormat="1" ht="16.5" customHeight="1" x14ac:dyDescent="0.2">
      <c r="A32" s="162" t="s">
        <v>76</v>
      </c>
      <c r="B32" s="163">
        <v>3239</v>
      </c>
      <c r="C32" s="163">
        <v>1584</v>
      </c>
      <c r="D32" s="163">
        <v>1655</v>
      </c>
      <c r="E32" s="163">
        <v>1333</v>
      </c>
      <c r="F32" s="164" t="s">
        <v>98</v>
      </c>
      <c r="G32" s="165">
        <v>-3</v>
      </c>
    </row>
    <row r="33" spans="1:7" s="2" customFormat="1" ht="16.5" customHeight="1" x14ac:dyDescent="0.2">
      <c r="A33" s="162" t="s">
        <v>58</v>
      </c>
      <c r="B33" s="163">
        <v>2537</v>
      </c>
      <c r="C33" s="163">
        <v>1239</v>
      </c>
      <c r="D33" s="163">
        <v>1298</v>
      </c>
      <c r="E33" s="163">
        <v>1063</v>
      </c>
      <c r="F33" s="164" t="s">
        <v>97</v>
      </c>
      <c r="G33" s="165">
        <v>5</v>
      </c>
    </row>
    <row r="34" spans="1:7" s="2" customFormat="1" ht="16.5" customHeight="1" x14ac:dyDescent="0.2">
      <c r="A34" s="166" t="s">
        <v>77</v>
      </c>
      <c r="B34" s="167">
        <v>5776</v>
      </c>
      <c r="C34" s="167">
        <v>2823</v>
      </c>
      <c r="D34" s="167">
        <v>2953</v>
      </c>
      <c r="E34" s="167">
        <v>2396</v>
      </c>
      <c r="F34" s="168" t="s">
        <v>97</v>
      </c>
      <c r="G34" s="169">
        <v>2</v>
      </c>
    </row>
    <row r="35" spans="1:7" s="2" customFormat="1" ht="16.5" customHeight="1" x14ac:dyDescent="0.2">
      <c r="A35" s="162" t="s">
        <v>78</v>
      </c>
      <c r="B35" s="163">
        <v>3570</v>
      </c>
      <c r="C35" s="163">
        <v>1753</v>
      </c>
      <c r="D35" s="163">
        <v>1817</v>
      </c>
      <c r="E35" s="163">
        <v>1980</v>
      </c>
      <c r="F35" s="164" t="s">
        <v>98</v>
      </c>
      <c r="G35" s="165">
        <v>-10</v>
      </c>
    </row>
    <row r="36" spans="1:7" s="2" customFormat="1" ht="16.5" customHeight="1" x14ac:dyDescent="0.2">
      <c r="A36" s="162" t="s">
        <v>58</v>
      </c>
      <c r="B36" s="163">
        <v>3792</v>
      </c>
      <c r="C36" s="163">
        <v>1885</v>
      </c>
      <c r="D36" s="163">
        <v>1907</v>
      </c>
      <c r="E36" s="163">
        <v>1718</v>
      </c>
      <c r="F36" s="164" t="s">
        <v>97</v>
      </c>
      <c r="G36" s="165">
        <v>4</v>
      </c>
    </row>
    <row r="37" spans="1:7" s="2" customFormat="1" ht="16.5" customHeight="1" x14ac:dyDescent="0.2">
      <c r="A37" s="162" t="s">
        <v>67</v>
      </c>
      <c r="B37" s="163">
        <v>3167</v>
      </c>
      <c r="C37" s="163">
        <v>1555</v>
      </c>
      <c r="D37" s="163">
        <v>1612</v>
      </c>
      <c r="E37" s="163">
        <v>1612</v>
      </c>
      <c r="F37" s="164" t="s">
        <v>98</v>
      </c>
      <c r="G37" s="165">
        <v>-7</v>
      </c>
    </row>
    <row r="38" spans="1:7" s="2" customFormat="1" ht="16.5" customHeight="1" x14ac:dyDescent="0.2">
      <c r="A38" s="162" t="s">
        <v>60</v>
      </c>
      <c r="B38" s="163">
        <v>1236</v>
      </c>
      <c r="C38" s="163">
        <v>602</v>
      </c>
      <c r="D38" s="163">
        <v>634</v>
      </c>
      <c r="E38" s="163">
        <v>727</v>
      </c>
      <c r="F38" s="164" t="s">
        <v>98</v>
      </c>
      <c r="G38" s="165">
        <v>-4</v>
      </c>
    </row>
    <row r="39" spans="1:7" s="2" customFormat="1" ht="16.5" customHeight="1" thickBot="1" x14ac:dyDescent="0.25">
      <c r="A39" s="176" t="s">
        <v>79</v>
      </c>
      <c r="B39" s="177">
        <v>11765</v>
      </c>
      <c r="C39" s="177">
        <v>5795</v>
      </c>
      <c r="D39" s="177">
        <v>5970</v>
      </c>
      <c r="E39" s="177">
        <v>6037</v>
      </c>
      <c r="F39" s="149" t="s">
        <v>98</v>
      </c>
      <c r="G39" s="178">
        <v>-17</v>
      </c>
    </row>
    <row r="40" spans="1:7" s="2" customFormat="1" ht="16.5" customHeight="1" thickBot="1" x14ac:dyDescent="0.25">
      <c r="A40" s="152" t="s">
        <v>53</v>
      </c>
      <c r="B40" s="153" t="s">
        <v>54</v>
      </c>
      <c r="C40" s="154" t="s">
        <v>170</v>
      </c>
      <c r="D40" s="153" t="s">
        <v>171</v>
      </c>
      <c r="E40" s="153" t="s">
        <v>172</v>
      </c>
      <c r="F40" s="156" t="s">
        <v>55</v>
      </c>
      <c r="G40" s="157"/>
    </row>
    <row r="41" spans="1:7" s="2" customFormat="1" ht="16.5" customHeight="1" x14ac:dyDescent="0.2">
      <c r="A41" s="4" t="s">
        <v>80</v>
      </c>
      <c r="B41" s="163">
        <v>247</v>
      </c>
      <c r="C41" s="5">
        <v>125</v>
      </c>
      <c r="D41" s="163">
        <v>122</v>
      </c>
      <c r="E41" s="163">
        <v>114</v>
      </c>
      <c r="F41" s="164" t="s">
        <v>97</v>
      </c>
      <c r="G41" s="165">
        <v>0</v>
      </c>
    </row>
    <row r="42" spans="1:7" s="2" customFormat="1" ht="16.5" customHeight="1" x14ac:dyDescent="0.2">
      <c r="A42" s="162" t="s">
        <v>58</v>
      </c>
      <c r="B42" s="163">
        <v>3542</v>
      </c>
      <c r="C42" s="5">
        <v>1692</v>
      </c>
      <c r="D42" s="163">
        <v>1850</v>
      </c>
      <c r="E42" s="163">
        <v>1965</v>
      </c>
      <c r="F42" s="164" t="s">
        <v>97</v>
      </c>
      <c r="G42" s="165">
        <v>13</v>
      </c>
    </row>
    <row r="43" spans="1:7" s="2" customFormat="1" ht="16.5" customHeight="1" x14ac:dyDescent="0.2">
      <c r="A43" s="162" t="s">
        <v>67</v>
      </c>
      <c r="B43" s="163">
        <v>2871</v>
      </c>
      <c r="C43" s="5">
        <v>1385</v>
      </c>
      <c r="D43" s="163">
        <v>1486</v>
      </c>
      <c r="E43" s="163">
        <v>1464</v>
      </c>
      <c r="F43" s="164" t="s">
        <v>97</v>
      </c>
      <c r="G43" s="165">
        <v>2</v>
      </c>
    </row>
    <row r="44" spans="1:7" s="2" customFormat="1" ht="16.5" customHeight="1" x14ac:dyDescent="0.2">
      <c r="A44" s="162" t="s">
        <v>60</v>
      </c>
      <c r="B44" s="163">
        <v>3635</v>
      </c>
      <c r="C44" s="5">
        <v>1776</v>
      </c>
      <c r="D44" s="163">
        <v>1859</v>
      </c>
      <c r="E44" s="163">
        <v>1716</v>
      </c>
      <c r="F44" s="164" t="s">
        <v>98</v>
      </c>
      <c r="G44" s="165">
        <v>-8</v>
      </c>
    </row>
    <row r="45" spans="1:7" s="2" customFormat="1" ht="16.5" customHeight="1" x14ac:dyDescent="0.2">
      <c r="A45" s="166" t="s">
        <v>81</v>
      </c>
      <c r="B45" s="167">
        <v>10295</v>
      </c>
      <c r="C45" s="167">
        <v>4978</v>
      </c>
      <c r="D45" s="167">
        <v>5317</v>
      </c>
      <c r="E45" s="167">
        <v>5259</v>
      </c>
      <c r="F45" s="168" t="s">
        <v>97</v>
      </c>
      <c r="G45" s="169">
        <v>7</v>
      </c>
    </row>
    <row r="46" spans="1:7" s="2" customFormat="1" ht="16.5" customHeight="1" x14ac:dyDescent="0.2">
      <c r="A46" s="4" t="s">
        <v>82</v>
      </c>
      <c r="B46" s="163">
        <v>831</v>
      </c>
      <c r="C46" s="5">
        <v>408</v>
      </c>
      <c r="D46" s="163">
        <v>423</v>
      </c>
      <c r="E46" s="163">
        <v>421</v>
      </c>
      <c r="F46" s="164" t="s">
        <v>97</v>
      </c>
      <c r="G46" s="165">
        <v>7</v>
      </c>
    </row>
    <row r="47" spans="1:7" s="2" customFormat="1" ht="16.5" customHeight="1" x14ac:dyDescent="0.2">
      <c r="A47" s="162" t="s">
        <v>58</v>
      </c>
      <c r="B47" s="163">
        <v>1919</v>
      </c>
      <c r="C47" s="5">
        <v>970</v>
      </c>
      <c r="D47" s="163">
        <v>949</v>
      </c>
      <c r="E47" s="163">
        <v>816</v>
      </c>
      <c r="F47" s="164" t="s">
        <v>97</v>
      </c>
      <c r="G47" s="165">
        <v>7</v>
      </c>
    </row>
    <row r="48" spans="1:7" s="2" customFormat="1" ht="16.5" customHeight="1" x14ac:dyDescent="0.2">
      <c r="A48" s="162" t="s">
        <v>67</v>
      </c>
      <c r="B48" s="163">
        <v>1874</v>
      </c>
      <c r="C48" s="5">
        <v>944</v>
      </c>
      <c r="D48" s="163">
        <v>930</v>
      </c>
      <c r="E48" s="163">
        <v>1016</v>
      </c>
      <c r="F48" s="164" t="s">
        <v>97</v>
      </c>
      <c r="G48" s="165">
        <v>13</v>
      </c>
    </row>
    <row r="49" spans="1:7" s="2" customFormat="1" ht="16.5" customHeight="1" x14ac:dyDescent="0.2">
      <c r="A49" s="162" t="s">
        <v>60</v>
      </c>
      <c r="B49" s="163">
        <v>1183</v>
      </c>
      <c r="C49" s="5">
        <v>590</v>
      </c>
      <c r="D49" s="163">
        <v>593</v>
      </c>
      <c r="E49" s="163">
        <v>565</v>
      </c>
      <c r="F49" s="164" t="s">
        <v>97</v>
      </c>
      <c r="G49" s="165">
        <v>5</v>
      </c>
    </row>
    <row r="50" spans="1:7" s="2" customFormat="1" ht="16.5" customHeight="1" x14ac:dyDescent="0.2">
      <c r="A50" s="162" t="s">
        <v>61</v>
      </c>
      <c r="B50" s="163">
        <v>2213</v>
      </c>
      <c r="C50" s="5">
        <v>1120</v>
      </c>
      <c r="D50" s="163">
        <v>1093</v>
      </c>
      <c r="E50" s="163">
        <v>1112</v>
      </c>
      <c r="F50" s="164" t="s">
        <v>97</v>
      </c>
      <c r="G50" s="165">
        <v>1</v>
      </c>
    </row>
    <row r="51" spans="1:7" s="2" customFormat="1" ht="16.5" customHeight="1" x14ac:dyDescent="0.2">
      <c r="A51" s="166" t="s">
        <v>83</v>
      </c>
      <c r="B51" s="167">
        <v>8020</v>
      </c>
      <c r="C51" s="167">
        <v>4032</v>
      </c>
      <c r="D51" s="167">
        <v>3988</v>
      </c>
      <c r="E51" s="167">
        <v>3930</v>
      </c>
      <c r="F51" s="179" t="s">
        <v>97</v>
      </c>
      <c r="G51" s="169">
        <v>33</v>
      </c>
    </row>
    <row r="52" spans="1:7" s="2" customFormat="1" ht="16.5" customHeight="1" x14ac:dyDescent="0.2">
      <c r="A52" s="162" t="s">
        <v>84</v>
      </c>
      <c r="B52" s="163">
        <v>3789</v>
      </c>
      <c r="C52" s="163">
        <v>1896</v>
      </c>
      <c r="D52" s="163">
        <v>1893</v>
      </c>
      <c r="E52" s="163">
        <v>1789</v>
      </c>
      <c r="F52" s="164" t="s">
        <v>97</v>
      </c>
      <c r="G52" s="165">
        <v>1</v>
      </c>
    </row>
    <row r="53" spans="1:7" s="2" customFormat="1" ht="16.5" customHeight="1" x14ac:dyDescent="0.2">
      <c r="A53" s="162" t="s">
        <v>58</v>
      </c>
      <c r="B53" s="163">
        <v>3213</v>
      </c>
      <c r="C53" s="163">
        <v>1605</v>
      </c>
      <c r="D53" s="163">
        <v>1608</v>
      </c>
      <c r="E53" s="163">
        <v>1414</v>
      </c>
      <c r="F53" s="164" t="s">
        <v>97</v>
      </c>
      <c r="G53" s="165">
        <v>10</v>
      </c>
    </row>
    <row r="54" spans="1:7" s="2" customFormat="1" ht="16.5" customHeight="1" x14ac:dyDescent="0.2">
      <c r="A54" s="162" t="s">
        <v>67</v>
      </c>
      <c r="B54" s="163">
        <v>3621</v>
      </c>
      <c r="C54" s="163">
        <v>1828</v>
      </c>
      <c r="D54" s="163">
        <v>1793</v>
      </c>
      <c r="E54" s="163">
        <v>1621</v>
      </c>
      <c r="F54" s="164" t="s">
        <v>97</v>
      </c>
      <c r="G54" s="165">
        <v>2</v>
      </c>
    </row>
    <row r="55" spans="1:7" s="2" customFormat="1" ht="16.5" customHeight="1" x14ac:dyDescent="0.2">
      <c r="A55" s="162" t="s">
        <v>60</v>
      </c>
      <c r="B55" s="163">
        <v>896</v>
      </c>
      <c r="C55" s="163">
        <v>444</v>
      </c>
      <c r="D55" s="163">
        <v>452</v>
      </c>
      <c r="E55" s="163">
        <v>425</v>
      </c>
      <c r="F55" s="164" t="s">
        <v>97</v>
      </c>
      <c r="G55" s="165">
        <v>0</v>
      </c>
    </row>
    <row r="56" spans="1:7" s="2" customFormat="1" ht="16.5" customHeight="1" x14ac:dyDescent="0.2">
      <c r="A56" s="162" t="s">
        <v>61</v>
      </c>
      <c r="B56" s="163">
        <v>3641</v>
      </c>
      <c r="C56" s="163">
        <v>1778</v>
      </c>
      <c r="D56" s="163">
        <v>1863</v>
      </c>
      <c r="E56" s="163">
        <v>1737</v>
      </c>
      <c r="F56" s="164" t="s">
        <v>98</v>
      </c>
      <c r="G56" s="165">
        <v>-6</v>
      </c>
    </row>
    <row r="57" spans="1:7" s="2" customFormat="1" ht="16.5" customHeight="1" x14ac:dyDescent="0.2">
      <c r="A57" s="166" t="s">
        <v>85</v>
      </c>
      <c r="B57" s="167">
        <v>15160</v>
      </c>
      <c r="C57" s="167">
        <v>7551</v>
      </c>
      <c r="D57" s="167">
        <v>7609</v>
      </c>
      <c r="E57" s="167">
        <v>6986</v>
      </c>
      <c r="F57" s="168" t="s">
        <v>97</v>
      </c>
      <c r="G57" s="169">
        <v>7</v>
      </c>
    </row>
    <row r="58" spans="1:7" s="2" customFormat="1" ht="16.5" customHeight="1" x14ac:dyDescent="0.2">
      <c r="A58" s="162" t="s">
        <v>86</v>
      </c>
      <c r="B58" s="163">
        <v>1485</v>
      </c>
      <c r="C58" s="163">
        <v>759</v>
      </c>
      <c r="D58" s="163">
        <v>726</v>
      </c>
      <c r="E58" s="163">
        <v>665</v>
      </c>
      <c r="F58" s="164" t="s">
        <v>97</v>
      </c>
      <c r="G58" s="165">
        <v>0</v>
      </c>
    </row>
    <row r="59" spans="1:7" s="2" customFormat="1" ht="16.5" customHeight="1" x14ac:dyDescent="0.2">
      <c r="A59" s="162" t="s">
        <v>58</v>
      </c>
      <c r="B59" s="163">
        <v>1506</v>
      </c>
      <c r="C59" s="163">
        <v>758</v>
      </c>
      <c r="D59" s="163">
        <v>748</v>
      </c>
      <c r="E59" s="163">
        <v>730</v>
      </c>
      <c r="F59" s="164" t="s">
        <v>98</v>
      </c>
      <c r="G59" s="165">
        <v>-2</v>
      </c>
    </row>
    <row r="60" spans="1:7" s="2" customFormat="1" ht="16.5" customHeight="1" x14ac:dyDescent="0.2">
      <c r="A60" s="162" t="s">
        <v>67</v>
      </c>
      <c r="B60" s="163">
        <v>1635</v>
      </c>
      <c r="C60" s="163">
        <v>823</v>
      </c>
      <c r="D60" s="163">
        <v>812</v>
      </c>
      <c r="E60" s="163">
        <v>812</v>
      </c>
      <c r="F60" s="164" t="s">
        <v>97</v>
      </c>
      <c r="G60" s="165">
        <v>4</v>
      </c>
    </row>
    <row r="61" spans="1:7" s="2" customFormat="1" ht="16.5" customHeight="1" x14ac:dyDescent="0.2">
      <c r="A61" s="162" t="s">
        <v>60</v>
      </c>
      <c r="B61" s="163">
        <v>2065</v>
      </c>
      <c r="C61" s="163">
        <v>1008</v>
      </c>
      <c r="D61" s="163">
        <v>1057</v>
      </c>
      <c r="E61" s="163">
        <v>915</v>
      </c>
      <c r="F61" s="164" t="s">
        <v>98</v>
      </c>
      <c r="G61" s="165">
        <v>-8</v>
      </c>
    </row>
    <row r="62" spans="1:7" s="2" customFormat="1" ht="16.5" customHeight="1" x14ac:dyDescent="0.2">
      <c r="A62" s="162" t="s">
        <v>61</v>
      </c>
      <c r="B62" s="163">
        <v>1646</v>
      </c>
      <c r="C62" s="163">
        <v>814</v>
      </c>
      <c r="D62" s="163">
        <v>832</v>
      </c>
      <c r="E62" s="163">
        <v>814</v>
      </c>
      <c r="F62" s="164" t="s">
        <v>98</v>
      </c>
      <c r="G62" s="165">
        <v>-5</v>
      </c>
    </row>
    <row r="63" spans="1:7" s="2" customFormat="1" ht="16.5" customHeight="1" x14ac:dyDescent="0.2">
      <c r="A63" s="166" t="s">
        <v>87</v>
      </c>
      <c r="B63" s="167">
        <v>8337</v>
      </c>
      <c r="C63" s="167">
        <v>4162</v>
      </c>
      <c r="D63" s="167">
        <v>4175</v>
      </c>
      <c r="E63" s="167">
        <v>3936</v>
      </c>
      <c r="F63" s="168" t="s">
        <v>98</v>
      </c>
      <c r="G63" s="169">
        <v>-11</v>
      </c>
    </row>
    <row r="64" spans="1:7" s="2" customFormat="1" ht="16.5" customHeight="1" x14ac:dyDescent="0.2">
      <c r="A64" s="162" t="s">
        <v>88</v>
      </c>
      <c r="B64" s="163">
        <v>1377</v>
      </c>
      <c r="C64" s="163">
        <v>706</v>
      </c>
      <c r="D64" s="163">
        <v>671</v>
      </c>
      <c r="E64" s="163">
        <v>723</v>
      </c>
      <c r="F64" s="164" t="s">
        <v>97</v>
      </c>
      <c r="G64" s="165">
        <v>2</v>
      </c>
    </row>
    <row r="65" spans="1:7" s="2" customFormat="1" ht="16.5" customHeight="1" x14ac:dyDescent="0.2">
      <c r="A65" s="162" t="s">
        <v>58</v>
      </c>
      <c r="B65" s="163">
        <v>508</v>
      </c>
      <c r="C65" s="163">
        <v>244</v>
      </c>
      <c r="D65" s="163">
        <v>264</v>
      </c>
      <c r="E65" s="163">
        <v>317</v>
      </c>
      <c r="F65" s="164" t="s">
        <v>98</v>
      </c>
      <c r="G65" s="165">
        <v>-2</v>
      </c>
    </row>
    <row r="66" spans="1:7" s="2" customFormat="1" ht="16.5" customHeight="1" x14ac:dyDescent="0.2">
      <c r="A66" s="162" t="s">
        <v>67</v>
      </c>
      <c r="B66" s="163">
        <v>433</v>
      </c>
      <c r="C66" s="163">
        <v>219</v>
      </c>
      <c r="D66" s="163">
        <v>214</v>
      </c>
      <c r="E66" s="163">
        <v>244</v>
      </c>
      <c r="F66" s="164" t="s">
        <v>97</v>
      </c>
      <c r="G66" s="165">
        <v>2</v>
      </c>
    </row>
    <row r="67" spans="1:7" s="2" customFormat="1" ht="16.5" customHeight="1" x14ac:dyDescent="0.2">
      <c r="A67" s="166" t="s">
        <v>89</v>
      </c>
      <c r="B67" s="167">
        <v>2318</v>
      </c>
      <c r="C67" s="167">
        <v>1169</v>
      </c>
      <c r="D67" s="167">
        <v>1149</v>
      </c>
      <c r="E67" s="167">
        <v>1284</v>
      </c>
      <c r="F67" s="168" t="s">
        <v>97</v>
      </c>
      <c r="G67" s="169">
        <v>2</v>
      </c>
    </row>
    <row r="68" spans="1:7" s="2" customFormat="1" ht="16.5" customHeight="1" x14ac:dyDescent="0.2">
      <c r="A68" s="162" t="s">
        <v>90</v>
      </c>
      <c r="B68" s="163">
        <v>1217</v>
      </c>
      <c r="C68" s="163">
        <v>617</v>
      </c>
      <c r="D68" s="163">
        <v>600</v>
      </c>
      <c r="E68" s="163">
        <v>469</v>
      </c>
      <c r="F68" s="164" t="s">
        <v>97</v>
      </c>
      <c r="G68" s="165">
        <v>0</v>
      </c>
    </row>
    <row r="69" spans="1:7" s="2" customFormat="1" ht="16.5" customHeight="1" x14ac:dyDescent="0.2">
      <c r="A69" s="162" t="s">
        <v>58</v>
      </c>
      <c r="B69" s="163">
        <v>801</v>
      </c>
      <c r="C69" s="163">
        <v>391</v>
      </c>
      <c r="D69" s="163">
        <v>410</v>
      </c>
      <c r="E69" s="163">
        <v>310</v>
      </c>
      <c r="F69" s="164" t="s">
        <v>98</v>
      </c>
      <c r="G69" s="165">
        <v>-1</v>
      </c>
    </row>
    <row r="70" spans="1:7" s="2" customFormat="1" ht="16.5" customHeight="1" x14ac:dyDescent="0.2">
      <c r="A70" s="162" t="s">
        <v>67</v>
      </c>
      <c r="B70" s="163">
        <v>814</v>
      </c>
      <c r="C70" s="163">
        <v>397</v>
      </c>
      <c r="D70" s="163">
        <v>417</v>
      </c>
      <c r="E70" s="163">
        <v>394</v>
      </c>
      <c r="F70" s="164" t="s">
        <v>97</v>
      </c>
      <c r="G70" s="165">
        <v>0</v>
      </c>
    </row>
    <row r="71" spans="1:7" s="2" customFormat="1" ht="16.5" customHeight="1" x14ac:dyDescent="0.2">
      <c r="A71" s="162" t="s">
        <v>60</v>
      </c>
      <c r="B71" s="163">
        <v>2220</v>
      </c>
      <c r="C71" s="163">
        <v>1119</v>
      </c>
      <c r="D71" s="163">
        <v>1101</v>
      </c>
      <c r="E71" s="163">
        <v>1020</v>
      </c>
      <c r="F71" s="164" t="s">
        <v>97</v>
      </c>
      <c r="G71" s="165">
        <v>4</v>
      </c>
    </row>
    <row r="72" spans="1:7" s="2" customFormat="1" ht="16.5" customHeight="1" x14ac:dyDescent="0.2">
      <c r="A72" s="162" t="s">
        <v>61</v>
      </c>
      <c r="B72" s="163">
        <v>1244</v>
      </c>
      <c r="C72" s="163">
        <v>618</v>
      </c>
      <c r="D72" s="163">
        <v>626</v>
      </c>
      <c r="E72" s="163">
        <v>564</v>
      </c>
      <c r="F72" s="164" t="s">
        <v>97</v>
      </c>
      <c r="G72" s="165">
        <v>5</v>
      </c>
    </row>
    <row r="73" spans="1:7" s="2" customFormat="1" ht="16.5" customHeight="1" x14ac:dyDescent="0.2">
      <c r="A73" s="162" t="s">
        <v>62</v>
      </c>
      <c r="B73" s="163">
        <v>1626</v>
      </c>
      <c r="C73" s="163">
        <v>816</v>
      </c>
      <c r="D73" s="163">
        <v>810</v>
      </c>
      <c r="E73" s="163">
        <v>741</v>
      </c>
      <c r="F73" s="164" t="s">
        <v>98</v>
      </c>
      <c r="G73" s="165">
        <v>-4</v>
      </c>
    </row>
    <row r="74" spans="1:7" s="2" customFormat="1" ht="16.5" customHeight="1" x14ac:dyDescent="0.2">
      <c r="A74" s="166" t="s">
        <v>91</v>
      </c>
      <c r="B74" s="167">
        <v>7922</v>
      </c>
      <c r="C74" s="167">
        <v>3958</v>
      </c>
      <c r="D74" s="167">
        <v>3964</v>
      </c>
      <c r="E74" s="167">
        <v>3498</v>
      </c>
      <c r="F74" s="168" t="s">
        <v>97</v>
      </c>
      <c r="G74" s="169">
        <v>4</v>
      </c>
    </row>
    <row r="75" spans="1:7" s="2" customFormat="1" ht="16.5" customHeight="1" x14ac:dyDescent="0.2">
      <c r="A75" s="162" t="s">
        <v>92</v>
      </c>
      <c r="B75" s="163">
        <v>1671</v>
      </c>
      <c r="C75" s="163">
        <v>839</v>
      </c>
      <c r="D75" s="163">
        <v>832</v>
      </c>
      <c r="E75" s="163">
        <v>703</v>
      </c>
      <c r="F75" s="164" t="s">
        <v>97</v>
      </c>
      <c r="G75" s="165">
        <v>4</v>
      </c>
    </row>
    <row r="76" spans="1:7" s="2" customFormat="1" ht="16.5" customHeight="1" x14ac:dyDescent="0.2">
      <c r="A76" s="162" t="s">
        <v>58</v>
      </c>
      <c r="B76" s="163">
        <v>948</v>
      </c>
      <c r="C76" s="163">
        <v>471</v>
      </c>
      <c r="D76" s="163">
        <v>477</v>
      </c>
      <c r="E76" s="163">
        <v>413</v>
      </c>
      <c r="F76" s="164" t="s">
        <v>98</v>
      </c>
      <c r="G76" s="165">
        <v>-4</v>
      </c>
    </row>
    <row r="77" spans="1:7" s="2" customFormat="1" ht="16.5" customHeight="1" x14ac:dyDescent="0.2">
      <c r="A77" s="162" t="s">
        <v>67</v>
      </c>
      <c r="B77" s="163">
        <v>1470</v>
      </c>
      <c r="C77" s="163">
        <v>745</v>
      </c>
      <c r="D77" s="163">
        <v>725</v>
      </c>
      <c r="E77" s="163">
        <v>618</v>
      </c>
      <c r="F77" s="164" t="s">
        <v>98</v>
      </c>
      <c r="G77" s="165">
        <v>-6</v>
      </c>
    </row>
    <row r="78" spans="1:7" s="2" customFormat="1" ht="16.5" customHeight="1" x14ac:dyDescent="0.2">
      <c r="A78" s="162" t="s">
        <v>60</v>
      </c>
      <c r="B78" s="163">
        <v>1167</v>
      </c>
      <c r="C78" s="163">
        <v>605</v>
      </c>
      <c r="D78" s="163">
        <v>562</v>
      </c>
      <c r="E78" s="163">
        <v>489</v>
      </c>
      <c r="F78" s="164" t="s">
        <v>98</v>
      </c>
      <c r="G78" s="165">
        <v>-4</v>
      </c>
    </row>
    <row r="79" spans="1:7" s="2" customFormat="1" ht="16.5" customHeight="1" x14ac:dyDescent="0.2">
      <c r="A79" s="162" t="s">
        <v>61</v>
      </c>
      <c r="B79" s="163">
        <v>1302</v>
      </c>
      <c r="C79" s="163">
        <v>649</v>
      </c>
      <c r="D79" s="163">
        <v>653</v>
      </c>
      <c r="E79" s="163">
        <v>581</v>
      </c>
      <c r="F79" s="164" t="s">
        <v>97</v>
      </c>
      <c r="G79" s="165">
        <v>1</v>
      </c>
    </row>
    <row r="80" spans="1:7" s="2" customFormat="1" ht="16.5" customHeight="1" x14ac:dyDescent="0.2">
      <c r="A80" s="162" t="s">
        <v>62</v>
      </c>
      <c r="B80" s="163">
        <v>226</v>
      </c>
      <c r="C80" s="163">
        <v>113</v>
      </c>
      <c r="D80" s="163">
        <v>113</v>
      </c>
      <c r="E80" s="163">
        <v>67</v>
      </c>
      <c r="F80" s="164" t="s">
        <v>97</v>
      </c>
      <c r="G80" s="165">
        <v>2</v>
      </c>
    </row>
    <row r="81" spans="1:7" s="2" customFormat="1" ht="16.5" customHeight="1" x14ac:dyDescent="0.2">
      <c r="A81" s="166" t="s">
        <v>93</v>
      </c>
      <c r="B81" s="167">
        <v>6784</v>
      </c>
      <c r="C81" s="167">
        <v>3422</v>
      </c>
      <c r="D81" s="167">
        <v>3362</v>
      </c>
      <c r="E81" s="167">
        <v>2871</v>
      </c>
      <c r="F81" s="168" t="s">
        <v>98</v>
      </c>
      <c r="G81" s="169">
        <v>-7</v>
      </c>
    </row>
    <row r="82" spans="1:7" s="2" customFormat="1" ht="16.5" customHeight="1" x14ac:dyDescent="0.2">
      <c r="A82" s="162" t="s">
        <v>94</v>
      </c>
      <c r="B82" s="163">
        <v>860</v>
      </c>
      <c r="C82" s="163">
        <v>443</v>
      </c>
      <c r="D82" s="163">
        <v>417</v>
      </c>
      <c r="E82" s="163">
        <v>391</v>
      </c>
      <c r="F82" s="164" t="s">
        <v>97</v>
      </c>
      <c r="G82" s="165">
        <v>4</v>
      </c>
    </row>
    <row r="83" spans="1:7" s="2" customFormat="1" ht="16.5" customHeight="1" x14ac:dyDescent="0.2">
      <c r="A83" s="162" t="s">
        <v>58</v>
      </c>
      <c r="B83" s="163">
        <v>1384</v>
      </c>
      <c r="C83" s="163">
        <v>694</v>
      </c>
      <c r="D83" s="163">
        <v>690</v>
      </c>
      <c r="E83" s="163">
        <v>584</v>
      </c>
      <c r="F83" s="164" t="s">
        <v>97</v>
      </c>
      <c r="G83" s="165">
        <v>9</v>
      </c>
    </row>
    <row r="84" spans="1:7" s="2" customFormat="1" ht="16.5" customHeight="1" x14ac:dyDescent="0.2">
      <c r="A84" s="166" t="s">
        <v>95</v>
      </c>
      <c r="B84" s="167">
        <v>2244</v>
      </c>
      <c r="C84" s="167">
        <v>1137</v>
      </c>
      <c r="D84" s="167">
        <v>1107</v>
      </c>
      <c r="E84" s="167">
        <v>975</v>
      </c>
      <c r="F84" s="168" t="s">
        <v>97</v>
      </c>
      <c r="G84" s="169">
        <v>13</v>
      </c>
    </row>
    <row r="85" spans="1:7" s="2" customFormat="1" ht="16.5" customHeight="1" x14ac:dyDescent="0.2">
      <c r="A85" s="180" t="s">
        <v>96</v>
      </c>
      <c r="B85" s="163">
        <v>59</v>
      </c>
      <c r="C85" s="181">
        <v>73</v>
      </c>
      <c r="D85" s="181">
        <v>-14</v>
      </c>
      <c r="E85" s="181">
        <v>-36</v>
      </c>
      <c r="F85" s="168" t="s">
        <v>98</v>
      </c>
      <c r="G85" s="165">
        <v>-9</v>
      </c>
    </row>
    <row r="86" spans="1:7" s="2" customFormat="1" ht="16.5" customHeight="1" thickBot="1" x14ac:dyDescent="0.25">
      <c r="A86" s="182" t="s">
        <v>54</v>
      </c>
      <c r="B86" s="183">
        <v>131955</v>
      </c>
      <c r="C86" s="183">
        <v>65490</v>
      </c>
      <c r="D86" s="183">
        <v>66465</v>
      </c>
      <c r="E86" s="183">
        <v>63382</v>
      </c>
      <c r="F86" s="184" t="s">
        <v>98</v>
      </c>
      <c r="G86" s="185">
        <v>-27</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zoomScaleNormal="100" workbookViewId="0"/>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186" t="s">
        <v>51</v>
      </c>
      <c r="B1" s="6"/>
      <c r="C1" s="6"/>
      <c r="D1" s="6"/>
      <c r="E1" s="6"/>
      <c r="F1" s="6"/>
      <c r="G1" s="6"/>
      <c r="H1" s="6"/>
      <c r="I1" s="6"/>
      <c r="J1" s="6"/>
    </row>
    <row r="2" spans="1:10" ht="19.899999999999999" customHeight="1" x14ac:dyDescent="0.2">
      <c r="A2" s="187"/>
      <c r="B2" s="188"/>
      <c r="C2" s="188"/>
      <c r="D2" s="188"/>
      <c r="E2" s="188"/>
      <c r="F2" s="188"/>
      <c r="G2" s="188"/>
      <c r="H2" s="118"/>
      <c r="I2" s="118"/>
      <c r="J2" s="189" t="str">
        <f>[1]元データ貼付用先!B3</f>
        <v>令和７年８月１日現在</v>
      </c>
    </row>
    <row r="3" spans="1:10" ht="19.899999999999999" customHeight="1" thickBot="1" x14ac:dyDescent="0.25">
      <c r="A3" s="7"/>
      <c r="B3" s="8"/>
      <c r="C3" s="8"/>
      <c r="D3" s="9"/>
      <c r="E3" s="8"/>
      <c r="F3" s="188"/>
      <c r="G3" s="188"/>
      <c r="H3" s="188"/>
      <c r="I3" s="188"/>
      <c r="J3" s="190" t="str">
        <f>[2]元データ貼付用先!M3</f>
        <v>（令和２年国勢調査確定値を基準とした推計）</v>
      </c>
    </row>
    <row r="4" spans="1:10" ht="13.5" customHeight="1" x14ac:dyDescent="0.2">
      <c r="A4" s="191" t="s">
        <v>27</v>
      </c>
      <c r="B4" s="192" t="s">
        <v>28</v>
      </c>
      <c r="C4" s="192" t="s">
        <v>29</v>
      </c>
      <c r="D4" s="193" t="s">
        <v>30</v>
      </c>
      <c r="E4" s="229"/>
      <c r="F4" s="194" t="s">
        <v>31</v>
      </c>
      <c r="G4" s="195" t="s">
        <v>32</v>
      </c>
      <c r="H4" s="195" t="s">
        <v>29</v>
      </c>
      <c r="I4" s="196" t="s">
        <v>30</v>
      </c>
      <c r="J4" s="197"/>
    </row>
    <row r="5" spans="1:10" ht="13.5" customHeight="1" x14ac:dyDescent="0.2">
      <c r="A5" s="198"/>
      <c r="B5" s="199"/>
      <c r="C5" s="199"/>
      <c r="D5" s="200" t="s">
        <v>33</v>
      </c>
      <c r="E5" s="202"/>
      <c r="F5" s="201"/>
      <c r="G5" s="199"/>
      <c r="H5" s="199"/>
      <c r="I5" s="200" t="s">
        <v>33</v>
      </c>
      <c r="J5" s="202"/>
    </row>
    <row r="6" spans="1:10" ht="21" customHeight="1" x14ac:dyDescent="0.2">
      <c r="A6" s="203" t="s">
        <v>103</v>
      </c>
      <c r="B6" s="204">
        <f>[1]元データ貼付用先!D7</f>
        <v>4443079</v>
      </c>
      <c r="C6" s="204">
        <f>[1]元データ貼付用先!E7</f>
        <v>9219618</v>
      </c>
      <c r="D6" s="205" t="str">
        <f>IF([1]元データ貼付用先!H7&lt;0,"△","")</f>
        <v>△</v>
      </c>
      <c r="E6" s="206">
        <f>ABS([1]元データ貼付用先!H7)</f>
        <v>2681</v>
      </c>
      <c r="F6" s="207" t="s">
        <v>104</v>
      </c>
      <c r="G6" s="208">
        <f>[1]元データ貼付用先!D43</f>
        <v>166441</v>
      </c>
      <c r="H6" s="208">
        <f>[1]元データ貼付用先!E43</f>
        <v>367975</v>
      </c>
      <c r="I6" s="209" t="str">
        <f>IF([1]元データ貼付用先!H43&lt;0,"△","")</f>
        <v>△</v>
      </c>
      <c r="J6" s="210">
        <f>ABS([1]元データ貼付用先!H43)</f>
        <v>1068</v>
      </c>
    </row>
    <row r="7" spans="1:10" ht="21" customHeight="1" x14ac:dyDescent="0.2">
      <c r="A7" s="211" t="s">
        <v>105</v>
      </c>
      <c r="B7" s="208">
        <f>[1]元データ貼付用先!D8</f>
        <v>4317938</v>
      </c>
      <c r="C7" s="208">
        <f>[1]元データ貼付用先!E8</f>
        <v>8939384</v>
      </c>
      <c r="D7" s="209" t="str">
        <f>IF([1]元データ貼付用先!H8&lt;0,"△","")</f>
        <v>△</v>
      </c>
      <c r="E7" s="212">
        <f>ABS([1]元データ貼付用先!H8)</f>
        <v>2523</v>
      </c>
      <c r="F7" s="213" t="s">
        <v>106</v>
      </c>
      <c r="G7" s="208">
        <f>[1]元データ貼付用先!D44</f>
        <v>119249</v>
      </c>
      <c r="H7" s="208">
        <f>[1]元データ貼付用先!E44</f>
        <v>257813</v>
      </c>
      <c r="I7" s="209" t="str">
        <f>IF([1]元データ貼付用先!H44&lt;0,"△","")</f>
        <v>△</v>
      </c>
      <c r="J7" s="210">
        <f>ABS([1]元データ貼付用先!H44)</f>
        <v>40</v>
      </c>
    </row>
    <row r="8" spans="1:10" ht="21" customHeight="1" x14ac:dyDescent="0.2">
      <c r="A8" s="211" t="s">
        <v>107</v>
      </c>
      <c r="B8" s="208">
        <f>[1]元データ貼付用先!D9</f>
        <v>125141</v>
      </c>
      <c r="C8" s="208">
        <f>[1]元データ貼付用先!E9</f>
        <v>280234</v>
      </c>
      <c r="D8" s="209" t="str">
        <f>IF([1]元データ貼付用先!H9&lt;0,"△","")</f>
        <v>△</v>
      </c>
      <c r="E8" s="212">
        <f>ABS([1]元データ貼付用先!H9)</f>
        <v>158</v>
      </c>
      <c r="F8" s="213" t="s">
        <v>108</v>
      </c>
      <c r="G8" s="208">
        <f>[1]元データ貼付用先!D45</f>
        <v>77454</v>
      </c>
      <c r="H8" s="208">
        <f>[1]元データ貼付用先!E45</f>
        <v>169645</v>
      </c>
      <c r="I8" s="209" t="str">
        <f>IF([1]元データ貼付用先!H45&lt;0,"△","")</f>
        <v>△</v>
      </c>
      <c r="J8" s="210">
        <f>ABS([1]元データ貼付用先!H45)</f>
        <v>140</v>
      </c>
    </row>
    <row r="9" spans="1:10" ht="21" customHeight="1" x14ac:dyDescent="0.2">
      <c r="A9" s="211" t="s">
        <v>109</v>
      </c>
      <c r="B9" s="208">
        <f>[1]元データ貼付用先!D11</f>
        <v>1836843</v>
      </c>
      <c r="C9" s="208">
        <f>[1]元データ貼付用先!E11</f>
        <v>3772737</v>
      </c>
      <c r="D9" s="209" t="str">
        <f>IF([1]元データ貼付用先!H11&lt;0,"△","")</f>
        <v>△</v>
      </c>
      <c r="E9" s="212">
        <f>ABS([1]元データ貼付用先!H11)</f>
        <v>739</v>
      </c>
      <c r="F9" s="213" t="s">
        <v>110</v>
      </c>
      <c r="G9" s="208">
        <f>[1]元データ貼付用先!D46</f>
        <v>205620</v>
      </c>
      <c r="H9" s="208">
        <f>[1]元データ貼付用先!E46</f>
        <v>443647</v>
      </c>
      <c r="I9" s="209" t="str">
        <f>IF([1]元データ貼付用先!H46&lt;0,"△","")</f>
        <v>△</v>
      </c>
      <c r="J9" s="210">
        <f>ABS([1]元データ貼付用先!H46)</f>
        <v>35</v>
      </c>
    </row>
    <row r="10" spans="1:10" ht="21" customHeight="1" x14ac:dyDescent="0.2">
      <c r="A10" s="211" t="s">
        <v>111</v>
      </c>
      <c r="B10" s="208">
        <f>[1]元データ貼付用先!D12</f>
        <v>153003</v>
      </c>
      <c r="C10" s="208">
        <f>[1]元データ貼付用先!E12</f>
        <v>298597</v>
      </c>
      <c r="D10" s="209" t="str">
        <f>IF([1]元データ貼付用先!H12&lt;0,"△","")</f>
        <v/>
      </c>
      <c r="E10" s="212">
        <f>ABS([1]元データ貼付用先!H12)</f>
        <v>144</v>
      </c>
      <c r="F10" s="213" t="s">
        <v>112</v>
      </c>
      <c r="G10" s="208">
        <f>[1]元データ貼付用先!D47</f>
        <v>86315</v>
      </c>
      <c r="H10" s="208">
        <f>[1]元データ貼付用先!E47</f>
        <v>185119</v>
      </c>
      <c r="I10" s="209" t="str">
        <f>IF([1]元データ貼付用先!H47&lt;0,"△","")</f>
        <v>△</v>
      </c>
      <c r="J10" s="210">
        <f>ABS([1]元データ貼付用先!H47)</f>
        <v>122</v>
      </c>
    </row>
    <row r="11" spans="1:10" ht="21" customHeight="1" x14ac:dyDescent="0.2">
      <c r="A11" s="214" t="s">
        <v>113</v>
      </c>
      <c r="B11" s="208">
        <f>[1]元データ貼付用先!D13</f>
        <v>138474</v>
      </c>
      <c r="C11" s="208">
        <f>[1]元データ貼付用先!E13</f>
        <v>253514</v>
      </c>
      <c r="D11" s="209" t="str">
        <f>IF([1]元データ貼付用先!H13&lt;0,"△","")</f>
        <v/>
      </c>
      <c r="E11" s="212">
        <f>ABS([1]元データ貼付用先!H13)</f>
        <v>176</v>
      </c>
      <c r="F11" s="213" t="s">
        <v>114</v>
      </c>
      <c r="G11" s="208">
        <f>[1]元データ貼付用先!D48</f>
        <v>109141</v>
      </c>
      <c r="H11" s="208">
        <f>[1]元データ貼付用先!E48</f>
        <v>245043</v>
      </c>
      <c r="I11" s="209" t="str">
        <f>IF([1]元データ貼付用先!H48&lt;0,"△","")</f>
        <v>△</v>
      </c>
      <c r="J11" s="210">
        <f>ABS([1]元データ貼付用先!H48)</f>
        <v>40</v>
      </c>
    </row>
    <row r="12" spans="1:10" ht="21" customHeight="1" x14ac:dyDescent="0.2">
      <c r="A12" s="211" t="s">
        <v>115</v>
      </c>
      <c r="B12" s="208">
        <f>[1]元データ貼付用先!D14</f>
        <v>61304</v>
      </c>
      <c r="C12" s="208">
        <f>[1]元データ貼付用先!E14</f>
        <v>108292</v>
      </c>
      <c r="D12" s="209" t="str">
        <f>IF([1]元データ貼付用先!H14&lt;0,"△","")</f>
        <v/>
      </c>
      <c r="E12" s="212">
        <f>ABS([1]元データ貼付用先!H14)</f>
        <v>73</v>
      </c>
      <c r="F12" s="213" t="s">
        <v>116</v>
      </c>
      <c r="G12" s="208">
        <f>[1]元データ貼付用先!D49</f>
        <v>25025</v>
      </c>
      <c r="H12" s="208">
        <f>[1]元データ貼付用先!E49</f>
        <v>54949</v>
      </c>
      <c r="I12" s="209" t="str">
        <f>IF([1]元データ貼付用先!H49&lt;0,"△","")</f>
        <v>△</v>
      </c>
      <c r="J12" s="210">
        <f>ABS([1]元データ貼付用先!H49)</f>
        <v>53</v>
      </c>
    </row>
    <row r="13" spans="1:10" ht="21" customHeight="1" x14ac:dyDescent="0.2">
      <c r="A13" s="211" t="s">
        <v>117</v>
      </c>
      <c r="B13" s="208">
        <f>[1]元データ貼付用先!D15</f>
        <v>90879</v>
      </c>
      <c r="C13" s="208">
        <f>[1]元データ貼付用先!E15</f>
        <v>154261</v>
      </c>
      <c r="D13" s="209" t="str">
        <f>IF([1]元データ貼付用先!H15&lt;0,"△","")</f>
        <v/>
      </c>
      <c r="E13" s="212">
        <f>ABS([1]元データ貼付用先!H15)</f>
        <v>20</v>
      </c>
      <c r="F13" s="213" t="s">
        <v>118</v>
      </c>
      <c r="G13" s="208">
        <f>[1]元データ貼付用先!D50</f>
        <v>17057</v>
      </c>
      <c r="H13" s="208">
        <f>[1]元データ貼付用先!E50</f>
        <v>38908</v>
      </c>
      <c r="I13" s="209" t="str">
        <f>IF([1]元データ貼付用先!H50&lt;0,"△","")</f>
        <v>△</v>
      </c>
      <c r="J13" s="210">
        <f>ABS([1]元データ貼付用先!H50)</f>
        <v>58</v>
      </c>
    </row>
    <row r="14" spans="1:10" ht="21" customHeight="1" x14ac:dyDescent="0.2">
      <c r="A14" s="211" t="s">
        <v>119</v>
      </c>
      <c r="B14" s="208">
        <f>[1]元データ貼付用先!D16</f>
        <v>110658</v>
      </c>
      <c r="C14" s="208">
        <f>[1]元データ貼付用先!E16</f>
        <v>200050</v>
      </c>
      <c r="D14" s="209" t="str">
        <f>IF([1]元データ貼付用先!H16&lt;0,"△","")</f>
        <v>△</v>
      </c>
      <c r="E14" s="212">
        <f>ABS([1]元データ貼付用先!H16)</f>
        <v>64</v>
      </c>
      <c r="F14" s="213" t="s">
        <v>120</v>
      </c>
      <c r="G14" s="208">
        <f>[1]元データ貼付用先!D51</f>
        <v>74157</v>
      </c>
      <c r="H14" s="208">
        <f>[1]元データ貼付用先!E51</f>
        <v>160019</v>
      </c>
      <c r="I14" s="209" t="str">
        <f>IF([1]元データ貼付用先!H51&lt;0,"△","")</f>
        <v>△</v>
      </c>
      <c r="J14" s="210">
        <f>ABS([1]元データ貼付用先!H51)</f>
        <v>130</v>
      </c>
    </row>
    <row r="15" spans="1:10" ht="21" customHeight="1" x14ac:dyDescent="0.2">
      <c r="A15" s="211" t="s">
        <v>121</v>
      </c>
      <c r="B15" s="208">
        <f>[1]元データ貼付用先!D17</f>
        <v>98311</v>
      </c>
      <c r="C15" s="208">
        <f>[1]元データ貼付用先!E17</f>
        <v>211471</v>
      </c>
      <c r="D15" s="209" t="str">
        <f>IF([1]元データ貼付用先!H17&lt;0,"△","")</f>
        <v>△</v>
      </c>
      <c r="E15" s="212">
        <f>ABS([1]元データ貼付用先!H17)</f>
        <v>11</v>
      </c>
      <c r="F15" s="213" t="s">
        <v>122</v>
      </c>
      <c r="G15" s="208">
        <f>[1]元データ貼付用先!D52</f>
        <v>107188</v>
      </c>
      <c r="H15" s="208">
        <f>[1]元データ貼付用先!E52</f>
        <v>223028</v>
      </c>
      <c r="I15" s="209" t="str">
        <f>IF([1]元データ貼付用先!H52&lt;0,"△","")</f>
        <v>△</v>
      </c>
      <c r="J15" s="210">
        <f>ABS([1]元データ貼付用先!H52)</f>
        <v>72</v>
      </c>
    </row>
    <row r="16" spans="1:10" ht="21" customHeight="1" x14ac:dyDescent="0.2">
      <c r="A16" s="211" t="s">
        <v>167</v>
      </c>
      <c r="B16" s="208">
        <f>[1]元データ貼付用先!D18</f>
        <v>103098</v>
      </c>
      <c r="C16" s="208">
        <f>[1]元データ貼付用先!E18</f>
        <v>205733</v>
      </c>
      <c r="D16" s="209" t="str">
        <f>IF([1]元データ貼付用先!H18&lt;0,"△","")</f>
        <v>△</v>
      </c>
      <c r="E16" s="212">
        <f>ABS([1]元データ貼付用先!H18)</f>
        <v>48</v>
      </c>
      <c r="F16" s="213" t="s">
        <v>123</v>
      </c>
      <c r="G16" s="208">
        <f>[1]元データ貼付用先!D53</f>
        <v>118218</v>
      </c>
      <c r="H16" s="208">
        <f>[1]元データ貼付用先!E53</f>
        <v>244606</v>
      </c>
      <c r="I16" s="209" t="str">
        <f>IF([1]元データ貼付用先!H53&lt;0,"△","")</f>
        <v>△</v>
      </c>
      <c r="J16" s="210">
        <f>ABS([1]元データ貼付用先!H53)</f>
        <v>6</v>
      </c>
    </row>
    <row r="17" spans="1:10" ht="21" customHeight="1" x14ac:dyDescent="0.2">
      <c r="A17" s="211" t="s">
        <v>124</v>
      </c>
      <c r="B17" s="208">
        <f>[1]元データ貼付用先!D19</f>
        <v>109779</v>
      </c>
      <c r="C17" s="208">
        <f>[1]元データ貼付用先!E19</f>
        <v>240024</v>
      </c>
      <c r="D17" s="209" t="str">
        <f>IF([1]元データ貼付用先!H19&lt;0,"△","")</f>
        <v>△</v>
      </c>
      <c r="E17" s="212">
        <f>ABS([1]元データ貼付用先!H19)</f>
        <v>113</v>
      </c>
      <c r="F17" s="213" t="s">
        <v>125</v>
      </c>
      <c r="G17" s="208">
        <f>[1]元データ貼付用先!D54</f>
        <v>47891</v>
      </c>
      <c r="H17" s="208">
        <f>[1]元データ貼付用先!E54</f>
        <v>100841</v>
      </c>
      <c r="I17" s="209" t="str">
        <f>IF([1]元データ貼付用先!H54&lt;0,"△","")</f>
        <v>△</v>
      </c>
      <c r="J17" s="210">
        <f>ABS([1]元データ貼付用先!H54)</f>
        <v>53</v>
      </c>
    </row>
    <row r="18" spans="1:10" ht="21" customHeight="1" x14ac:dyDescent="0.2">
      <c r="A18" s="211" t="s">
        <v>126</v>
      </c>
      <c r="B18" s="208">
        <f>[1]元データ貼付用先!D20</f>
        <v>80879</v>
      </c>
      <c r="C18" s="208">
        <f>[1]元データ貼付用先!E20</f>
        <v>164066</v>
      </c>
      <c r="D18" s="209" t="str">
        <f>IF([1]元データ貼付用先!H20&lt;0,"△","")</f>
        <v>△</v>
      </c>
      <c r="E18" s="212">
        <f>ABS([1]元データ貼付用先!H20)</f>
        <v>134</v>
      </c>
      <c r="F18" s="213" t="s">
        <v>127</v>
      </c>
      <c r="G18" s="208">
        <f>[1]元データ貼付用先!D55</f>
        <v>63842</v>
      </c>
      <c r="H18" s="208">
        <f>[1]元データ貼付用先!E55</f>
        <v>141440</v>
      </c>
      <c r="I18" s="209" t="str">
        <f>IF([1]元データ貼付用先!H55&lt;0,"△","")</f>
        <v>△</v>
      </c>
      <c r="J18" s="210">
        <f>ABS([1]元データ貼付用先!H55)</f>
        <v>24</v>
      </c>
    </row>
    <row r="19" spans="1:10" ht="21" customHeight="1" x14ac:dyDescent="0.2">
      <c r="A19" s="211" t="s">
        <v>128</v>
      </c>
      <c r="B19" s="208">
        <f>[1]元データ貼付用先!D21</f>
        <v>91526</v>
      </c>
      <c r="C19" s="208">
        <f>[1]元データ貼付用先!E21</f>
        <v>192623</v>
      </c>
      <c r="D19" s="209" t="str">
        <f>IF([1]元データ貼付用先!H21&lt;0,"△","")</f>
        <v>△</v>
      </c>
      <c r="E19" s="212">
        <f>ABS([1]元データ貼付用先!H21)</f>
        <v>59</v>
      </c>
      <c r="F19" s="213" t="s">
        <v>129</v>
      </c>
      <c r="G19" s="208">
        <f>[1]元データ貼付用先!D56</f>
        <v>63368</v>
      </c>
      <c r="H19" s="208">
        <f>[1]元データ貼付用先!E56</f>
        <v>131982</v>
      </c>
      <c r="I19" s="209" t="str">
        <f>IF([1]元データ貼付用先!H56&lt;0,"△","")</f>
        <v/>
      </c>
      <c r="J19" s="210">
        <f>ABS([1]元データ貼付用先!H56)</f>
        <v>13</v>
      </c>
    </row>
    <row r="20" spans="1:10" ht="21" customHeight="1" x14ac:dyDescent="0.2">
      <c r="A20" s="211" t="s">
        <v>130</v>
      </c>
      <c r="B20" s="208">
        <f>[1]元データ貼付用先!D22</f>
        <v>185754</v>
      </c>
      <c r="C20" s="208">
        <f>[1]元データ貼付用先!E22</f>
        <v>367291</v>
      </c>
      <c r="D20" s="209" t="str">
        <f>IF([1]元データ貼付用先!H22&lt;0,"△","")</f>
        <v>△</v>
      </c>
      <c r="E20" s="212">
        <f>ABS([1]元データ貼付用先!H22)</f>
        <v>238</v>
      </c>
      <c r="F20" s="213" t="s">
        <v>131</v>
      </c>
      <c r="G20" s="208">
        <f>[1]元データ貼付用先!D57</f>
        <v>16824</v>
      </c>
      <c r="H20" s="208">
        <f>[1]元データ貼付用先!E57</f>
        <v>38944</v>
      </c>
      <c r="I20" s="209" t="str">
        <f>IF([1]元データ貼付用先!H57&lt;0,"△","")</f>
        <v>△</v>
      </c>
      <c r="J20" s="210">
        <f>ABS([1]元データ貼付用先!H57)</f>
        <v>35</v>
      </c>
    </row>
    <row r="21" spans="1:10" ht="21" customHeight="1" x14ac:dyDescent="0.2">
      <c r="A21" s="211" t="s">
        <v>132</v>
      </c>
      <c r="B21" s="208">
        <f>[1]元データ貼付用先!D23</f>
        <v>83273</v>
      </c>
      <c r="C21" s="208">
        <f>[1]元データ貼付用先!E23</f>
        <v>182409</v>
      </c>
      <c r="D21" s="209" t="str">
        <f>IF([1]元データ貼付用先!H23&lt;0,"△","")</f>
        <v>△</v>
      </c>
      <c r="E21" s="212">
        <f>ABS([1]元データ貼付用先!H23)</f>
        <v>68</v>
      </c>
      <c r="F21" s="215" t="s">
        <v>133</v>
      </c>
      <c r="G21" s="208">
        <f>[1]元データ貼付用先!D58</f>
        <v>36572</v>
      </c>
      <c r="H21" s="208">
        <f>[1]元データ貼付用先!E58</f>
        <v>82744</v>
      </c>
      <c r="I21" s="209" t="str">
        <f>IF([1]元データ貼付用先!H58&lt;0,"△","")</f>
        <v/>
      </c>
      <c r="J21" s="210">
        <f>ABS([1]元データ貼付用先!H58)</f>
        <v>63</v>
      </c>
    </row>
    <row r="22" spans="1:10" ht="21" customHeight="1" x14ac:dyDescent="0.2">
      <c r="A22" s="211" t="s">
        <v>134</v>
      </c>
      <c r="B22" s="208">
        <f>[1]元データ貼付用先!D24</f>
        <v>137730</v>
      </c>
      <c r="C22" s="208">
        <f>[1]元データ貼付用先!E24</f>
        <v>307261</v>
      </c>
      <c r="D22" s="209" t="str">
        <f>IF([1]元データ貼付用先!H24&lt;0,"△","")</f>
        <v>△</v>
      </c>
      <c r="E22" s="212">
        <f>ABS([1]元データ貼付用先!H24)</f>
        <v>162</v>
      </c>
      <c r="F22" s="215" t="s">
        <v>34</v>
      </c>
      <c r="G22" s="208">
        <f>[1]元データ貼付用先!D59</f>
        <v>13019</v>
      </c>
      <c r="H22" s="208">
        <f>[1]元データ貼付用先!E59</f>
        <v>30369</v>
      </c>
      <c r="I22" s="209" t="str">
        <f>IF([1]元データ貼付用先!H59&lt;0,"△","")</f>
        <v>△</v>
      </c>
      <c r="J22" s="210">
        <f>ABS([1]元データ貼付用先!H59)</f>
        <v>24</v>
      </c>
    </row>
    <row r="23" spans="1:10" ht="21" customHeight="1" x14ac:dyDescent="0.2">
      <c r="A23" s="211" t="s">
        <v>135</v>
      </c>
      <c r="B23" s="208">
        <f>[1]元データ貼付用先!D25</f>
        <v>89979</v>
      </c>
      <c r="C23" s="208">
        <f>[1]元データ貼付用先!E25</f>
        <v>214246</v>
      </c>
      <c r="D23" s="209" t="str">
        <f>IF([1]元データ貼付用先!H25&lt;0,"△","")</f>
        <v>△</v>
      </c>
      <c r="E23" s="212">
        <f>ABS([1]元データ貼付用先!H25)</f>
        <v>53</v>
      </c>
      <c r="F23" s="215" t="s">
        <v>35</v>
      </c>
      <c r="G23" s="208">
        <f>[1]元データ貼付用先!D60</f>
        <v>20863</v>
      </c>
      <c r="H23" s="208">
        <f>[1]元データ貼付用先!E60</f>
        <v>48316</v>
      </c>
      <c r="I23" s="209" t="str">
        <f>IF([1]元データ貼付用先!H60&lt;0,"△","")</f>
        <v>△</v>
      </c>
      <c r="J23" s="210">
        <f>ABS([1]元データ貼付用先!H60)</f>
        <v>76</v>
      </c>
    </row>
    <row r="24" spans="1:10" ht="21" customHeight="1" x14ac:dyDescent="0.2">
      <c r="A24" s="211" t="s">
        <v>136</v>
      </c>
      <c r="B24" s="208">
        <f>[1]元データ貼付用先!D26</f>
        <v>126992</v>
      </c>
      <c r="C24" s="208">
        <f>[1]元データ貼付用先!E26</f>
        <v>281739</v>
      </c>
      <c r="D24" s="209" t="str">
        <f>IF([1]元データ貼付用先!H26&lt;0,"△","")</f>
        <v>△</v>
      </c>
      <c r="E24" s="212">
        <f>ABS([1]元データ貼付用先!H26)</f>
        <v>179</v>
      </c>
      <c r="F24" s="213" t="s">
        <v>137</v>
      </c>
      <c r="G24" s="208">
        <f>[1]元データ貼付用先!D61</f>
        <v>24915</v>
      </c>
      <c r="H24" s="208">
        <f>[1]元データ貼付用先!E61</f>
        <v>57067</v>
      </c>
      <c r="I24" s="209" t="str">
        <f>IF([1]元データ貼付用先!H61&lt;0,"△","")</f>
        <v/>
      </c>
      <c r="J24" s="210">
        <f>ABS([1]元データ貼付用先!H61)</f>
        <v>27</v>
      </c>
    </row>
    <row r="25" spans="1:10" ht="21" customHeight="1" x14ac:dyDescent="0.2">
      <c r="A25" s="211" t="s">
        <v>138</v>
      </c>
      <c r="B25" s="208">
        <f>[1]元データ貼付用先!D27</f>
        <v>55115</v>
      </c>
      <c r="C25" s="208">
        <f>[1]元データ貼付用先!E27</f>
        <v>120083</v>
      </c>
      <c r="D25" s="209" t="str">
        <f>IF([1]元データ貼付用先!H27&lt;0,"△","")</f>
        <v/>
      </c>
      <c r="E25" s="212">
        <f>ABS([1]元データ貼付用先!H27)</f>
        <v>26</v>
      </c>
      <c r="F25" s="213" t="s">
        <v>139</v>
      </c>
      <c r="G25" s="208">
        <f>[1]元データ貼付用先!D62</f>
        <v>13081</v>
      </c>
      <c r="H25" s="208">
        <f>[1]元データ貼付用先!E62</f>
        <v>30572</v>
      </c>
      <c r="I25" s="209" t="str">
        <f>IF([1]元データ貼付用先!H62&lt;0,"△","")</f>
        <v/>
      </c>
      <c r="J25" s="210">
        <f>ABS([1]元データ貼付用先!H62)</f>
        <v>24</v>
      </c>
    </row>
    <row r="26" spans="1:10" ht="21" customHeight="1" x14ac:dyDescent="0.2">
      <c r="A26" s="211" t="s">
        <v>140</v>
      </c>
      <c r="B26" s="208">
        <f>[1]元データ貼付用先!D28</f>
        <v>65118</v>
      </c>
      <c r="C26" s="208">
        <f>[1]元データ貼付用先!E28</f>
        <v>150135</v>
      </c>
      <c r="D26" s="209" t="str">
        <f>IF([1]元データ貼付用先!H28&lt;0,"△","")</f>
        <v>△</v>
      </c>
      <c r="E26" s="212">
        <f>ABS([1]元データ貼付用先!H28)</f>
        <v>51</v>
      </c>
      <c r="F26" s="213" t="s">
        <v>141</v>
      </c>
      <c r="G26" s="208">
        <f>[1]元データ貼付用先!D63</f>
        <v>11834</v>
      </c>
      <c r="H26" s="208">
        <f>[1]元データ貼付用先!E63</f>
        <v>26495</v>
      </c>
      <c r="I26" s="209" t="str">
        <f>IF([1]元データ貼付用先!H63&lt;0,"△","")</f>
        <v/>
      </c>
      <c r="J26" s="210">
        <f>ABS([1]元データ貼付用先!H63)</f>
        <v>3</v>
      </c>
    </row>
    <row r="27" spans="1:10" ht="21" customHeight="1" x14ac:dyDescent="0.2">
      <c r="A27" s="211" t="s">
        <v>142</v>
      </c>
      <c r="B27" s="208">
        <f>[1]元データ貼付用先!D29</f>
        <v>54971</v>
      </c>
      <c r="C27" s="208">
        <f>[1]元データ貼付用先!E29</f>
        <v>120942</v>
      </c>
      <c r="D27" s="209" t="str">
        <f>IF([1]元データ貼付用先!H29&lt;0,"△","")</f>
        <v/>
      </c>
      <c r="E27" s="212">
        <f>ABS([1]元データ貼付用先!H29)</f>
        <v>2</v>
      </c>
      <c r="F27" s="213" t="s">
        <v>143</v>
      </c>
      <c r="G27" s="208">
        <f>[1]元データ貼付用先!D64</f>
        <v>26815</v>
      </c>
      <c r="H27" s="208">
        <f>[1]元データ貼付用先!E64</f>
        <v>63885</v>
      </c>
      <c r="I27" s="209" t="str">
        <f>IF([1]元データ貼付用先!H64&lt;0,"△","")</f>
        <v>△</v>
      </c>
      <c r="J27" s="210">
        <f>ABS([1]元データ貼付用先!H64)</f>
        <v>23</v>
      </c>
    </row>
    <row r="28" spans="1:10" ht="21" customHeight="1" x14ac:dyDescent="0.2">
      <c r="A28" s="211" t="s">
        <v>144</v>
      </c>
      <c r="B28" s="208">
        <f>[1]元データ貼付用先!D30</f>
        <v>795320</v>
      </c>
      <c r="C28" s="208">
        <f>[1]元データ貼付用先!E30</f>
        <v>1557963</v>
      </c>
      <c r="D28" s="209" t="str">
        <f>IF([1]元データ貼付用先!H30&lt;0,"△","")</f>
        <v/>
      </c>
      <c r="E28" s="212">
        <f>ABS([1]元データ貼付用先!H30)</f>
        <v>280</v>
      </c>
      <c r="F28" s="213" t="s">
        <v>145</v>
      </c>
      <c r="G28" s="208">
        <f>[1]元データ貼付用先!D65</f>
        <v>3543</v>
      </c>
      <c r="H28" s="208">
        <f>[1]元データ貼付用先!E65</f>
        <v>8855</v>
      </c>
      <c r="I28" s="209" t="str">
        <f>IF([1]元データ貼付用先!H65&lt;0,"△","")</f>
        <v>△</v>
      </c>
      <c r="J28" s="210">
        <f>ABS([1]元データ貼付用先!H65)</f>
        <v>4</v>
      </c>
    </row>
    <row r="29" spans="1:10" ht="21" customHeight="1" x14ac:dyDescent="0.2">
      <c r="A29" s="211" t="s">
        <v>146</v>
      </c>
      <c r="B29" s="208">
        <f>[1]元データ貼付用先!D31</f>
        <v>130600</v>
      </c>
      <c r="C29" s="208">
        <f>[1]元データ貼付用先!E31</f>
        <v>233053</v>
      </c>
      <c r="D29" s="209" t="str">
        <f>IF([1]元データ貼付用先!H31&lt;0,"△","")</f>
        <v/>
      </c>
      <c r="E29" s="212">
        <f>ABS([1]元データ貼付用先!H31)</f>
        <v>77</v>
      </c>
      <c r="F29" s="213" t="s">
        <v>147</v>
      </c>
      <c r="G29" s="208">
        <f>[1]元データ貼付用先!D66</f>
        <v>7233</v>
      </c>
      <c r="H29" s="208">
        <f>[1]元データ貼付用先!E66</f>
        <v>17145</v>
      </c>
      <c r="I29" s="209" t="str">
        <f>IF([1]元データ貼付用先!H66&lt;0,"△","")</f>
        <v>△</v>
      </c>
      <c r="J29" s="210">
        <f>ABS([1]元データ貼付用先!H66)</f>
        <v>18</v>
      </c>
    </row>
    <row r="30" spans="1:10" ht="21" customHeight="1" x14ac:dyDescent="0.2">
      <c r="A30" s="211" t="s">
        <v>148</v>
      </c>
      <c r="B30" s="208">
        <f>[1]元データ貼付用先!D32</f>
        <v>85365</v>
      </c>
      <c r="C30" s="208">
        <f>[1]元データ貼付用先!E32</f>
        <v>175316</v>
      </c>
      <c r="D30" s="209" t="str">
        <f>IF([1]元データ貼付用先!H32&lt;0,"△","")</f>
        <v/>
      </c>
      <c r="E30" s="212">
        <f>ABS([1]元データ貼付用先!H32)</f>
        <v>7</v>
      </c>
      <c r="F30" s="213" t="s">
        <v>149</v>
      </c>
      <c r="G30" s="208">
        <f>[1]元データ貼付用先!D67</f>
        <v>4574</v>
      </c>
      <c r="H30" s="208">
        <f>[1]元データ貼付用先!E67</f>
        <v>10223</v>
      </c>
      <c r="I30" s="209" t="str">
        <f>IF([1]元データ貼付用先!H67&lt;0,"△","")</f>
        <v>△</v>
      </c>
      <c r="J30" s="210">
        <f>ABS([1]元データ貼付用先!H67)</f>
        <v>8</v>
      </c>
    </row>
    <row r="31" spans="1:10" ht="21" customHeight="1" x14ac:dyDescent="0.2">
      <c r="A31" s="211" t="s">
        <v>150</v>
      </c>
      <c r="B31" s="208">
        <f>[1]元データ貼付用先!D33</f>
        <v>143334</v>
      </c>
      <c r="C31" s="208">
        <f>[1]元データ貼付用先!E33</f>
        <v>269326</v>
      </c>
      <c r="D31" s="209" t="str">
        <f>IF([1]元データ貼付用先!H33&lt;0,"△","")</f>
        <v/>
      </c>
      <c r="E31" s="212">
        <f>ABS([1]元データ貼付用先!H33)</f>
        <v>84</v>
      </c>
      <c r="F31" s="213" t="s">
        <v>151</v>
      </c>
      <c r="G31" s="208">
        <f>[1]元データ貼付用先!D68</f>
        <v>3947</v>
      </c>
      <c r="H31" s="208">
        <f>[1]元データ貼付用先!E68</f>
        <v>8948</v>
      </c>
      <c r="I31" s="209" t="str">
        <f>IF([1]元データ貼付用先!H68&lt;0,"△","")</f>
        <v>△</v>
      </c>
      <c r="J31" s="210">
        <f>ABS([1]元データ貼付用先!H68)</f>
        <v>4</v>
      </c>
    </row>
    <row r="32" spans="1:10" ht="21" customHeight="1" x14ac:dyDescent="0.2">
      <c r="A32" s="211" t="s">
        <v>152</v>
      </c>
      <c r="B32" s="208">
        <f>[1]元データ貼付用先!D34</f>
        <v>120618</v>
      </c>
      <c r="C32" s="208">
        <f>[1]元データ貼付用先!E34</f>
        <v>236471</v>
      </c>
      <c r="D32" s="209" t="str">
        <f>IF([1]元データ貼付用先!H34&lt;0,"△","")</f>
        <v>△</v>
      </c>
      <c r="E32" s="212">
        <f>ABS([1]元データ貼付用先!H34)</f>
        <v>13</v>
      </c>
      <c r="F32" s="213" t="s">
        <v>153</v>
      </c>
      <c r="G32" s="208">
        <f>[1]元データ貼付用先!D69</f>
        <v>7518</v>
      </c>
      <c r="H32" s="208">
        <f>[1]元データ貼付用先!E69</f>
        <v>18714</v>
      </c>
      <c r="I32" s="209" t="str">
        <f>IF([1]元データ貼付用先!H69&lt;0,"△","")</f>
        <v/>
      </c>
      <c r="J32" s="210">
        <f>ABS([1]元データ貼付用先!H69)</f>
        <v>11</v>
      </c>
    </row>
    <row r="33" spans="1:10" ht="21" customHeight="1" x14ac:dyDescent="0.2">
      <c r="A33" s="211" t="s">
        <v>154</v>
      </c>
      <c r="B33" s="208">
        <f>[1]元データ貼付用先!D35</f>
        <v>108240</v>
      </c>
      <c r="C33" s="208">
        <f>[1]元データ貼付用先!E35</f>
        <v>234879</v>
      </c>
      <c r="D33" s="209" t="str">
        <f>IF([1]元データ貼付用先!H35&lt;0,"△","")</f>
        <v>△</v>
      </c>
      <c r="E33" s="212">
        <f>ABS([1]元データ貼付用先!H35)</f>
        <v>14</v>
      </c>
      <c r="F33" s="213" t="s">
        <v>155</v>
      </c>
      <c r="G33" s="208">
        <f>[1]元データ貼付用先!D70</f>
        <v>20199</v>
      </c>
      <c r="H33" s="208">
        <f>[1]元データ貼付用先!E70</f>
        <v>38619</v>
      </c>
      <c r="I33" s="209" t="str">
        <f>IF([1]元データ貼付用先!H70&lt;0,"△","")</f>
        <v>△</v>
      </c>
      <c r="J33" s="210">
        <f>ABS([1]元データ貼付用先!H70)</f>
        <v>70</v>
      </c>
    </row>
    <row r="34" spans="1:10" ht="21" customHeight="1" x14ac:dyDescent="0.2">
      <c r="A34" s="211" t="s">
        <v>156</v>
      </c>
      <c r="B34" s="208">
        <f>[1]元データ貼付用先!D36</f>
        <v>123690</v>
      </c>
      <c r="C34" s="208">
        <f>[1]元データ貼付用先!E36</f>
        <v>228857</v>
      </c>
      <c r="D34" s="209" t="str">
        <f>IF([1]元データ貼付用先!H36&lt;0,"△","")</f>
        <v/>
      </c>
      <c r="E34" s="212">
        <f>ABS([1]元データ貼付用先!H36)</f>
        <v>83</v>
      </c>
      <c r="F34" s="213" t="s">
        <v>157</v>
      </c>
      <c r="G34" s="208">
        <f>[1]元データ貼付用先!D71</f>
        <v>6579</v>
      </c>
      <c r="H34" s="208">
        <f>[1]元データ貼付用先!E71</f>
        <v>10816</v>
      </c>
      <c r="I34" s="209" t="str">
        <f>IF([1]元データ貼付用先!H71&lt;0,"△","")</f>
        <v>△</v>
      </c>
      <c r="J34" s="210">
        <f>ABS([1]元データ貼付用先!H71)</f>
        <v>38</v>
      </c>
    </row>
    <row r="35" spans="1:10" ht="21" customHeight="1" x14ac:dyDescent="0.2">
      <c r="A35" s="211" t="s">
        <v>158</v>
      </c>
      <c r="B35" s="208">
        <f>[1]元データ貼付用先!D37</f>
        <v>83473</v>
      </c>
      <c r="C35" s="208">
        <f>[1]元データ貼付用先!E37</f>
        <v>180061</v>
      </c>
      <c r="D35" s="209" t="str">
        <f>IF([1]元データ貼付用先!H37&lt;0,"△","")</f>
        <v/>
      </c>
      <c r="E35" s="212">
        <f>ABS([1]元データ貼付用先!H37)</f>
        <v>56</v>
      </c>
      <c r="F35" s="213" t="s">
        <v>159</v>
      </c>
      <c r="G35" s="208">
        <f>[1]元データ貼付用先!D72</f>
        <v>2864</v>
      </c>
      <c r="H35" s="208">
        <f>[1]元データ貼付用先!E72</f>
        <v>6029</v>
      </c>
      <c r="I35" s="209" t="str">
        <f>IF([1]元データ貼付用先!H72&lt;0,"△","")</f>
        <v>△</v>
      </c>
      <c r="J35" s="210">
        <f>ABS([1]元データ貼付用先!H72)</f>
        <v>1</v>
      </c>
    </row>
    <row r="36" spans="1:10" ht="21" customHeight="1" x14ac:dyDescent="0.2">
      <c r="A36" s="216" t="s">
        <v>160</v>
      </c>
      <c r="B36" s="208">
        <f>[1]元データ貼付用先!D38</f>
        <v>351413</v>
      </c>
      <c r="C36" s="208">
        <f>[1]元データ貼付用先!E38</f>
        <v>721981</v>
      </c>
      <c r="D36" s="209" t="str">
        <f>IF([1]元データ貼付用先!H38&lt;0,"△","")</f>
        <v>△</v>
      </c>
      <c r="E36" s="212">
        <f>ABS([1]元データ貼付用先!H38)</f>
        <v>264</v>
      </c>
      <c r="F36" s="213" t="s">
        <v>161</v>
      </c>
      <c r="G36" s="208">
        <f>[1]元データ貼付用先!D73</f>
        <v>10756</v>
      </c>
      <c r="H36" s="208">
        <f>[1]元データ貼付用先!E73</f>
        <v>21774</v>
      </c>
      <c r="I36" s="209" t="str">
        <f>IF([1]元データ貼付用先!H73&lt;0,"△","")</f>
        <v>△</v>
      </c>
      <c r="J36" s="210">
        <f>ABS([1]元データ貼付用先!H73)</f>
        <v>31</v>
      </c>
    </row>
    <row r="37" spans="1:10" ht="21" customHeight="1" x14ac:dyDescent="0.2">
      <c r="A37" s="211" t="s">
        <v>162</v>
      </c>
      <c r="B37" s="208">
        <f>[1]元データ貼付用先!D39</f>
        <v>78168</v>
      </c>
      <c r="C37" s="208">
        <f>[1]元データ貼付用先!E39</f>
        <v>166232</v>
      </c>
      <c r="D37" s="209" t="str">
        <f>IF([1]元データ貼付用先!H39&lt;0,"△","")</f>
        <v/>
      </c>
      <c r="E37" s="212">
        <f>ABS([1]元データ貼付用先!H39)</f>
        <v>28</v>
      </c>
      <c r="F37" s="213" t="s">
        <v>36</v>
      </c>
      <c r="G37" s="208">
        <f>[1]元データ貼付用先!D74</f>
        <v>19330</v>
      </c>
      <c r="H37" s="208">
        <f>[1]元データ貼付用先!E74</f>
        <v>41978</v>
      </c>
      <c r="I37" s="209" t="str">
        <f>IF([1]元データ貼付用先!H74&lt;0,"△","")</f>
        <v/>
      </c>
      <c r="J37" s="210">
        <f>ABS([1]元データ貼付用先!H74)</f>
        <v>8</v>
      </c>
    </row>
    <row r="38" spans="1:10" ht="21" customHeight="1" x14ac:dyDescent="0.2">
      <c r="A38" s="211" t="s">
        <v>163</v>
      </c>
      <c r="B38" s="208">
        <f>[1]元データ貼付用先!D40</f>
        <v>132631</v>
      </c>
      <c r="C38" s="208">
        <f>[1]元データ貼付用先!E40</f>
        <v>273032</v>
      </c>
      <c r="D38" s="209" t="str">
        <f>IF([1]元データ貼付用先!H40&lt;0,"△","")</f>
        <v>△</v>
      </c>
      <c r="E38" s="212">
        <f>ABS([1]元データ貼付用先!H40)</f>
        <v>254</v>
      </c>
      <c r="F38" s="213" t="s">
        <v>164</v>
      </c>
      <c r="G38" s="208">
        <f>[1]元データ貼付用先!D75</f>
        <v>18196</v>
      </c>
      <c r="H38" s="208">
        <f>[1]元データ貼付用先!E75</f>
        <v>39164</v>
      </c>
      <c r="I38" s="209" t="str">
        <f>IF([1]元データ貼付用先!H75&lt;0,"△","")</f>
        <v/>
      </c>
      <c r="J38" s="210">
        <f>ABS([1]元データ貼付用先!H75)</f>
        <v>13</v>
      </c>
    </row>
    <row r="39" spans="1:10" ht="21" customHeight="1" thickBot="1" x14ac:dyDescent="0.25">
      <c r="A39" s="217" t="s">
        <v>165</v>
      </c>
      <c r="B39" s="218">
        <f>[1]元データ貼付用先!D41</f>
        <v>140614</v>
      </c>
      <c r="C39" s="218">
        <f>[1]元データ貼付用先!E41</f>
        <v>282717</v>
      </c>
      <c r="D39" s="219" t="str">
        <f>IF([1]元データ貼付用先!H41&lt;0,"△","")</f>
        <v>△</v>
      </c>
      <c r="E39" s="220">
        <f>ABS([1]元データ貼付用先!H41)</f>
        <v>38</v>
      </c>
      <c r="F39" s="221" t="s">
        <v>166</v>
      </c>
      <c r="G39" s="222">
        <f>[1]元データ貼付用先!D76</f>
        <v>1134</v>
      </c>
      <c r="H39" s="222">
        <f>[1]元データ貼付用先!E76</f>
        <v>2814</v>
      </c>
      <c r="I39" s="223" t="str">
        <f>IF([1]元データ貼付用先!H76&lt;0,"△","")</f>
        <v>△</v>
      </c>
      <c r="J39" s="224">
        <f>ABS([1]元データ貼付用先!H76)</f>
        <v>5</v>
      </c>
    </row>
    <row r="40" spans="1:10" x14ac:dyDescent="0.2">
      <c r="A40" s="225"/>
      <c r="D40" s="226"/>
      <c r="G40" s="227"/>
      <c r="H40" s="227"/>
      <c r="I40" s="228"/>
      <c r="J40" s="227"/>
    </row>
    <row r="41" spans="1:10" x14ac:dyDescent="0.2">
      <c r="A41" s="225"/>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21568 美濃部　憲</cp:lastModifiedBy>
  <cp:lastPrinted>2024-10-01T05:14:05Z</cp:lastPrinted>
  <dcterms:created xsi:type="dcterms:W3CDTF">2003-06-09T01:39:57Z</dcterms:created>
  <dcterms:modified xsi:type="dcterms:W3CDTF">2025-09-04T01:54:18Z</dcterms:modified>
</cp:coreProperties>
</file>