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nas\10020000財政課\02規定文書常用以外\2019\06決算\01決算資料\08 財政状況資料集\令和元年度版\2回目 030910 【作業依頼】令和元年度財政状況資料集の作成について（2回目）\05 HP公開\"/>
    </mc:Choice>
  </mc:AlternateContent>
  <bookViews>
    <workbookView xWindow="0" yWindow="0" windowWidth="15360" windowHeight="76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<sst xmlns="http://schemas.openxmlformats.org/spreadsheetml/2006/main" count="1090" uniqueCount="609">
  <si>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</si>
  <si>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</si>
  <si>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</si>
  <si>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</si>
  <si>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</si>
  <si>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</si>
  <si>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</si>
  <si>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</si>
  <si>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</si>
  <si>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</si>
  <si>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</si>
  <si>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</si>
  <si>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</si>
  <si>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</si>
  <si>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</si>
  <si>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</si>
  <si>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</si>
  <si>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</si>
  <si>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</si>
  <si>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</si>
  <si>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</si>
  <si>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</si>
  <si>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</si>
  <si>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</si>
  <si>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</si>
  <si>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</si>
  <si>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</si>
  <si>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</si>
  <si>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</si>
  <si>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</si>
  <si>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</si>
  <si>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</si>
  <si>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</si>
  <si>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</si>
  <si>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</si>
  <si>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</si>
  <si>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</si>
  <si>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</si>
  <si>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</si>
  <si>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</si>
  <si>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</si>
  <si>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</si>
  <si>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</si>
  <si>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</si>
  <si>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</si>
  <si>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</si>
  <si>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</si>
  <si>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</si>
  <si>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</si>
  <si>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</si>
  <si>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</si>
  <si>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</si>
  <si>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</si>
  <si>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</si>
  <si>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</si>
  <si>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</si>
  <si>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</si>
  <si>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</si>
  <si>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</si>
  <si>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</si>
  <si>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</si>
  <si>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</si>
  <si>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</si>
  <si>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</si>
  <si>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</si>
  <si>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</si>
  <si>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</si>
  <si>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</si>
  <si>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</si>
  <si>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</si>
  <si>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</si>
  <si>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</si>
  <si>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</si>
  <si>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</si>
  <si>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</si>
  <si>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</si>
  <si>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</si>
  <si>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</si>
  <si>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</si>
  <si>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</si>
  <si>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</si>
  <si>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</si>
  <si>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</si>
  <si>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</si>
  <si>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</si>
  <si>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Ⅲ－３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</si>
  <si>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</si>
  <si>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</si>
  <si>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</si>
  <si>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</si>
  <si>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</si>
  <si>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</si>
  <si>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</si>
  <si>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</si>
  <si>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</si>
  <si>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</si>
  <si>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</si>
  <si>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</si>
  <si>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座間市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</si>
  <si>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</si>
  <si>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</si>
  <si>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</si>
  <si>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</si>
  <si>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</si>
  <si>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</si>
  <si>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</si>
  <si>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</si>
  <si>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</si>
  <si>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</si>
  <si>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</si>
  <si>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</si>
  <si>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</si>
  <si>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</si>
  <si>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</si>
  <si>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</si>
  <si>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</si>
  <si>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</si>
  <si>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</si>
  <si>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</si>
  <si>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</si>
  <si>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</si>
  <si>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</si>
  <si>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</si>
  <si>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</si>
  <si>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</si>
  <si>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</si>
  <si>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</si>
  <si>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</si>
  <si>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</si>
  <si>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</si>
  <si>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</si>
  <si>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</si>
  <si>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</si>
  <si>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</si>
  <si>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</si>
  <si>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</si>
  <si>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</si>
  <si>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</si>
  <si>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</si>
  <si>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</si>
  <si>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</si>
  <si>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</si>
  <si>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</si>
  <si>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</si>
  <si>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</si>
  <si>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</si>
  <si>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</si>
  <si>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</si>
  <si>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</si>
  <si>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</si>
  <si>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</si>
  <si>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</si>
  <si>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</si>
  <si>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</si>
  <si>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</si>
  <si>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</si>
  <si>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</si>
  <si>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</si>
  <si>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</si>
  <si>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</si>
  <si>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</si>
  <si>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</si>
  <si>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</si>
  <si>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</si>
  <si>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</si>
  <si>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</si>
  <si>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</si>
  <si>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</si>
  <si>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</si>
  <si>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</si>
  <si>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</si>
  <si>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</si>
  <si>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</si>
  <si>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</si>
  <si>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</si>
  <si>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</si>
  <si>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</si>
  <si>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</si>
  <si>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</si>
  <si>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</si>
  <si>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</si>
  <si>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</si>
  <si>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</si>
  <si>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</si>
  <si>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</si>
  <si>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</si>
  <si>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</si>
  <si>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</si>
  <si>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</si>
  <si>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</si>
  <si>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</si>
  <si>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</si>
  <si>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</si>
  <si>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</si>
  <si>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</si>
  <si>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</si>
  <si>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</si>
  <si>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</si>
  <si>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</si>
  <si>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</si>
  <si>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</si>
  <si>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</si>
  <si>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</si>
  <si>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</si>
  <si>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</si>
  <si>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</si>
  <si>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</si>
  <si>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</si>
  <si>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</si>
  <si>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</si>
  <si>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</si>
  <si>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</si>
  <si>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神奈川県座間市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</si>
  <si>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</si>
  <si>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</si>
  <si>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</si>
  <si>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</si>
  <si>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</si>
  <si>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</si>
  <si>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</si>
  <si>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</si>
  <si>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</si>
  <si>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</si>
  <si>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</si>
  <si>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</si>
  <si>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</si>
  <si>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</si>
  <si>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</si>
  <si>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</si>
  <si>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</si>
  <si>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</si>
  <si>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</si>
  <si>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</si>
  <si>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</si>
  <si>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</si>
  <si>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</si>
  <si>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</si>
  <si>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</si>
  <si>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</si>
  <si>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</si>
  <si>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</si>
  <si>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</si>
  <si>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</si>
  <si>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</si>
  <si>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</si>
  <si>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</si>
  <si>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</si>
  <si>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</si>
  <si>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</si>
  <si>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</si>
  <si>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</si>
  <si>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</si>
  <si>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</si>
  <si>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</si>
  <si>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</si>
  <si>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</si>
  <si>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</si>
  <si>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</si>
  <si>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</si>
  <si>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</si>
  <si>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</si>
  <si>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</si>
  <si>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</si>
  <si>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</si>
  <si>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</si>
  <si>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</si>
  <si>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</si>
  <si>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</si>
  <si>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</si>
  <si>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</si>
  <si>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</si>
  <si>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</si>
  <si>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</si>
  <si>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</si>
  <si>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</si>
  <si>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</si>
  <si>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</si>
  <si>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</si>
  <si>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</si>
  <si>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</si>
  <si>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</si>
  <si>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</si>
  <si>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</si>
  <si>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</si>
  <si>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</si>
  <si>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</si>
  <si>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</si>
  <si>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</si>
  <si>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</si>
  <si>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</si>
  <si>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</si>
  <si>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</si>
  <si>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</si>
  <si>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</si>
  <si>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</si>
  <si>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</si>
  <si>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</si>
  <si>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</si>
  <si>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</si>
  <si>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</si>
  <si>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</si>
  <si>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</si>
  <si>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</si>
  <si>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</si>
  <si>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</si>
  <si>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</si>
  <si>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</si>
  <si>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</si>
  <si>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</si>
  <si>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</si>
  <si>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</si>
  <si>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</si>
  <si>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</si>
  <si>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</si>
  <si>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</si>
  <si>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</si>
  <si>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</si>
  <si>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</si>
  <si>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</si>
  <si>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</si>
  <si>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</si>
  <si>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</si>
  <si>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</si>
  <si>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</si>
  <si>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</si>
  <si>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</si>
  <si>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</si>
  <si>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</si>
  <si>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</si>
  <si>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</si>
  <si>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</si>
  <si>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</si>
  <si>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</si>
  <si>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</si>
  <si>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</si>
  <si>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</si>
  <si>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</si>
  <si>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</si>
  <si>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</si>
  <si>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</si>
  <si>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</si>
  <si>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</si>
  <si>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</si>
  <si>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</si>
  <si>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</si>
  <si>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</si>
  <si>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</si>
  <si>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</si>
  <si>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</si>
  <si>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</si>
  <si>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</si>
  <si>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</si>
  <si>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</si>
  <si>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</si>
  <si>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</si>
  <si>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</si>
  <si>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</si>
  <si>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</si>
  <si>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</si>
  <si>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</si>
  <si>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</si>
  <si>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</si>
  <si>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</si>
  <si>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</si>
  <si>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</si>
  <si>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神奈川県座間市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</si>
  <si>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</si>
  <si>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</si>
  <si>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</si>
  <si>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</si>
  <si>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</si>
  <si>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</si>
  <si>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</si>
  <si>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</si>
  <si>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</si>
  <si>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</si>
  <si>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</si>
  <si>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</si>
  <si>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</si>
  <si>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</si>
  <si>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</si>
  <si>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</si>
  <si>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</si>
  <si>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</si>
  <si>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</si>
  <si>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</si>
  <si>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</si>
  <si>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</si>
  <si>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</si>
  <si>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</si>
  <si>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</si>
  <si>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</si>
  <si>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</si>
  <si>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</si>
  <si>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</si>
  <si>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</si>
  <si>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</si>
  <si>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</si>
  <si>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</si>
  <si>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</si>
  <si>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</si>
  <si>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</si>
  <si>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後期高齢者医療保険事業特別会計</t>
    <phoneticPr fontId="5"/>
  </si>
  <si>
    <t>水道事業会計</t>
    <phoneticPr fontId="5"/>
  </si>
  <si>
    <t>法適用企業</t>
    <phoneticPr fontId="5"/>
  </si>
  <si>
    <t>公共下水道事業会計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</si>
  <si>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</si>
  <si>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</si>
  <si>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</si>
  <si>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</si>
  <si>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</si>
  <si>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</si>
  <si>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</si>
  <si>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</si>
  <si>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</si>
  <si>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</si>
  <si>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</si>
  <si>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</si>
  <si>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</si>
  <si>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</si>
  <si>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</si>
  <si>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</si>
  <si>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</si>
  <si>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</si>
  <si>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</si>
  <si>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</si>
  <si>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</si>
  <si>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</si>
  <si>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</si>
  <si>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</si>
  <si>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</si>
  <si>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</si>
  <si>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</si>
  <si>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</si>
  <si>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</si>
  <si>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</si>
  <si>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</si>
  <si>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</si>
  <si>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</si>
  <si>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</si>
  <si>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</si>
  <si>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</si>
  <si>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</si>
  <si>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</si>
  <si>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</si>
  <si>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</si>
  <si>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</si>
  <si>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</si>
  <si>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</si>
  <si>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</si>
  <si>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</si>
  <si>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</si>
  <si>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</si>
  <si>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</si>
  <si>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</si>
  <si>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</si>
  <si>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</si>
  <si>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</si>
  <si>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</si>
  <si>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</si>
  <si>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</si>
  <si>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</si>
  <si>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</si>
  <si>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</si>
  <si>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</si>
  <si>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</si>
  <si>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</si>
  <si>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</si>
  <si>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</si>
  <si>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</si>
  <si>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</si>
  <si>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</si>
  <si>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</si>
  <si>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</si>
  <si>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</si>
  <si>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</si>
  <si>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</si>
  <si>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</si>
  <si>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</si>
  <si>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</si>
  <si>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</si>
  <si>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</si>
  <si>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</si>
  <si>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</si>
  <si>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</si>
  <si>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</si>
  <si>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</si>
  <si>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</si>
  <si>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</si>
  <si>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</si>
  <si>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</si>
  <si>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</si>
  <si>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</si>
  <si>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</si>
  <si>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</si>
  <si>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</si>
  <si>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</si>
  <si>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</si>
  <si>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</si>
  <si>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</si>
  <si>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</si>
  <si>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</si>
  <si>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</si>
  <si>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</si>
  <si>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</si>
  <si>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</si>
  <si>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</si>
  <si>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</si>
  <si>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</si>
  <si>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</si>
  <si>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</si>
  <si>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</si>
  <si>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</si>
  <si>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</si>
  <si>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</si>
  <si>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</si>
  <si>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</si>
  <si>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</si>
  <si>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</si>
  <si>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</si>
  <si>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</si>
  <si>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</si>
  <si>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</si>
  <si>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</si>
  <si>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</si>
  <si>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</si>
  <si>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</si>
  <si>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</si>
  <si>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</si>
  <si>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</si>
  <si>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</si>
  <si>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</si>
  <si>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</si>
  <si>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</si>
  <si>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</si>
  <si>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</si>
  <si>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</si>
  <si>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</si>
  <si>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</si>
  <si>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</si>
  <si>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</si>
  <si>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</si>
  <si>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</si>
  <si>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</si>
  <si>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</si>
  <si>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</si>
  <si>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</si>
  <si>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</si>
  <si>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</si>
  <si>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</si>
  <si>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</si>
  <si>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</si>
  <si>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</si>
  <si>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</si>
  <si>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</si>
  <si>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</si>
  <si>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</si>
  <si>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</si>
  <si>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</si>
  <si>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</si>
  <si>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</si>
  <si>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</si>
  <si>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3.48</t>
  </si>
  <si>
    <t>▲ 0.22</t>
  </si>
  <si>
    <t>一般会計</t>
  </si>
  <si>
    <t>水道事業会計</t>
  </si>
  <si>
    <t>介護保険事業特別会計</t>
  </si>
  <si>
    <t>公共下水道事業会計</t>
  </si>
  <si>
    <t>後期高齢者医療保険事業特別会計</t>
  </si>
  <si>
    <t>国民健康保険事業特別会計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</si>
  <si>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</si>
  <si>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</si>
  <si>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</si>
  <si>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</si>
  <si>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</si>
  <si>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</si>
  <si>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</si>
  <si>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</si>
  <si>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</si>
  <si>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広域大和斎場組合</t>
    <rPh sb="0" eb="2">
      <t>コウイキ</t>
    </rPh>
    <rPh sb="2" eb="4">
      <t>ヤマト</t>
    </rPh>
    <rPh sb="4" eb="6">
      <t>サイジョウ</t>
    </rPh>
    <rPh sb="6" eb="8">
      <t>クミアイ</t>
    </rPh>
    <phoneticPr fontId="2"/>
  </si>
  <si>
    <t>高座清掃施設組合</t>
    <rPh sb="0" eb="2">
      <t>コウザ</t>
    </rPh>
    <rPh sb="2" eb="4">
      <t>セイソウ</t>
    </rPh>
    <rPh sb="4" eb="6">
      <t>シセツ</t>
    </rPh>
    <rPh sb="6" eb="8">
      <t>クミアイ</t>
    </rPh>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</si>
  <si>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</si>
  <si>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神奈川県後期高齢者医療広域連合（事業会計）</t>
    <rPh sb="0" eb="4">
      <t>カナガワケン</t>
    </rPh>
    <rPh sb="4" eb="6">
      <t>コウキ</t>
    </rPh>
    <rPh sb="6" eb="9">
      <t>コウレイシャ</t>
    </rPh>
    <rPh sb="9" eb="11">
      <t>イリョウ</t>
    </rPh>
    <rPh sb="11" eb="13">
      <t>コウイキ</t>
    </rPh>
    <rPh sb="13" eb="15">
      <t>レンゴウ</t>
    </rPh>
    <rPh sb="16" eb="18">
      <t>ジギョウ</t>
    </rPh>
    <rPh sb="18" eb="20">
      <t>カイケイ</t>
    </rPh>
    <phoneticPr fontId="2"/>
  </si>
  <si>
    <t>座間市土地開発公社</t>
    <rPh sb="0" eb="3">
      <t>ザマシ</t>
    </rPh>
    <rPh sb="3" eb="9">
      <t>トチカイハツコウシャ</t>
    </rPh>
    <phoneticPr fontId="2"/>
  </si>
  <si>
    <t>座間市スポーツ・文化振興財団</t>
    <rPh sb="0" eb="3">
      <t>ザマシ</t>
    </rPh>
    <rPh sb="8" eb="10">
      <t>ブンカ</t>
    </rPh>
    <rPh sb="10" eb="14">
      <t>シンコウザイダン</t>
    </rPh>
    <phoneticPr fontId="2"/>
  </si>
  <si>
    <t>-</t>
    <phoneticPr fontId="2"/>
  </si>
  <si>
    <t>-</t>
    <phoneticPr fontId="2"/>
  </si>
  <si>
    <t>職員退職手当基金</t>
    <phoneticPr fontId="5"/>
  </si>
  <si>
    <t>地域福祉ふれあい基金</t>
    <phoneticPr fontId="5"/>
  </si>
  <si>
    <t>地下水保全対策基金</t>
    <phoneticPr fontId="5"/>
  </si>
  <si>
    <t>緑地保全基金</t>
    <phoneticPr fontId="5"/>
  </si>
  <si>
    <t>交流親善基金</t>
    <phoneticPr fontId="5"/>
  </si>
  <si>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</si>
  <si>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</si>
  <si>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</si>
  <si>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</si>
  <si>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</si>
  <si>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</si>
  <si>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</si>
  <si>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</si>
  <si>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</si>
  <si>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</si>
  <si>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</si>
  <si>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</si>
  <si>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</si>
  <si>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</si>
  <si>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</si>
  <si>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市土地開発公社の先行取得用地買戻しに要する支出予定額の増、地方債現在高等に係る基準財政需要額算入見込額や標準財政規模の減等により、3.6ポイント上昇した。次年度以降についても、施設整備費用等の財源として地方債の発行を見込んでいることから、将来負担比率の更なる上昇が想定される。</t>
    <rPh sb="0" eb="2">
      <t>ショウライ</t>
    </rPh>
    <rPh sb="2" eb="4">
      <t>フタン</t>
    </rPh>
    <rPh sb="4" eb="6">
      <t>ヒリツ</t>
    </rPh>
    <rPh sb="8" eb="9">
      <t>シ</t>
    </rPh>
    <rPh sb="9" eb="11">
      <t>トチ</t>
    </rPh>
    <rPh sb="11" eb="13">
      <t>カイハツ</t>
    </rPh>
    <rPh sb="13" eb="15">
      <t>コウシャ</t>
    </rPh>
    <rPh sb="16" eb="18">
      <t>センコウ</t>
    </rPh>
    <rPh sb="18" eb="20">
      <t>シュトク</t>
    </rPh>
    <rPh sb="20" eb="22">
      <t>ヨウチ</t>
    </rPh>
    <rPh sb="22" eb="24">
      <t>カイモド</t>
    </rPh>
    <rPh sb="26" eb="27">
      <t>ヨウ</t>
    </rPh>
    <rPh sb="29" eb="31">
      <t>シシュツ</t>
    </rPh>
    <rPh sb="31" eb="33">
      <t>ヨテイ</t>
    </rPh>
    <rPh sb="33" eb="34">
      <t>ガク</t>
    </rPh>
    <rPh sb="35" eb="36">
      <t>ゾウ</t>
    </rPh>
    <rPh sb="37" eb="40">
      <t>チホウサイ</t>
    </rPh>
    <rPh sb="40" eb="42">
      <t>ゲンザイ</t>
    </rPh>
    <rPh sb="42" eb="43">
      <t>ダカ</t>
    </rPh>
    <rPh sb="43" eb="44">
      <t>トウ</t>
    </rPh>
    <rPh sb="45" eb="46">
      <t>カカ</t>
    </rPh>
    <rPh sb="47" eb="49">
      <t>キジュン</t>
    </rPh>
    <rPh sb="49" eb="51">
      <t>ザイセイ</t>
    </rPh>
    <rPh sb="51" eb="53">
      <t>ジュヨウ</t>
    </rPh>
    <rPh sb="53" eb="54">
      <t>ガク</t>
    </rPh>
    <rPh sb="54" eb="56">
      <t>サンニュウ</t>
    </rPh>
    <rPh sb="56" eb="58">
      <t>ミコミ</t>
    </rPh>
    <rPh sb="58" eb="59">
      <t>ガク</t>
    </rPh>
    <rPh sb="60" eb="62">
      <t>ヒョウジュン</t>
    </rPh>
    <rPh sb="62" eb="64">
      <t>ザイセイ</t>
    </rPh>
    <rPh sb="64" eb="66">
      <t>キボ</t>
    </rPh>
    <rPh sb="67" eb="68">
      <t>ゲン</t>
    </rPh>
    <rPh sb="68" eb="69">
      <t>トウ</t>
    </rPh>
    <rPh sb="80" eb="82">
      <t>ジョウショウ</t>
    </rPh>
    <phoneticPr fontId="5"/>
  </si>
  <si>
    <t>将来負担比率は前年度より3.6ポイント上昇し、類似団体と比較して高い水準にある。一方、実質公債費比率は前年度より0.4ポイント減少し、類似団体と比較して低い水準にある。
フロー指標の実質公債費比率が低く、ストック指標の将来負担比率が高いことから、今後、実質公債費比率が上昇する可能性がある。
よって、既存施設等の老朽化の進行を見据えた「公共施設再整備計画」を着実に実施することで、公共施設等の更新費を縮減し、公債費の抑制に引き続き取り組んでいく必要がある。</t>
    <rPh sb="88" eb="90">
      <t>シヒョウ</t>
    </rPh>
    <rPh sb="91" eb="93">
      <t>ジッシツ</t>
    </rPh>
    <rPh sb="93" eb="96">
      <t>コウサイヒ</t>
    </rPh>
    <rPh sb="96" eb="98">
      <t>ヒリツ</t>
    </rPh>
    <rPh sb="99" eb="100">
      <t>ヒク</t>
    </rPh>
    <rPh sb="106" eb="108">
      <t>シヒョウ</t>
    </rPh>
    <rPh sb="109" eb="111">
      <t>ショウライ</t>
    </rPh>
    <rPh sb="111" eb="113">
      <t>フタン</t>
    </rPh>
    <rPh sb="113" eb="115">
      <t>ヒリツ</t>
    </rPh>
    <rPh sb="116" eb="117">
      <t>タカ</t>
    </rPh>
    <rPh sb="123" eb="125">
      <t>コンゴ</t>
    </rPh>
    <rPh sb="126" eb="128">
      <t>ジッシツ</t>
    </rPh>
    <rPh sb="128" eb="131">
      <t>コウサイヒ</t>
    </rPh>
    <rPh sb="131" eb="133">
      <t>ヒリツ</t>
    </rPh>
    <rPh sb="134" eb="136">
      <t>ジョウショウ</t>
    </rPh>
    <rPh sb="138" eb="141">
      <t>カノウセイ</t>
    </rPh>
    <rPh sb="211" eb="212">
      <t>ヒ</t>
    </rPh>
    <rPh sb="213" eb="214">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</si>
</sst>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6" fillId="0" borderId="41" xfId="16" applyFont="1" applyBorder="1" applyAlignment="1" applyProtection="1">
      <alignment horizontal="left" vertical="top" wrapText="1"/>
      <protection locked="0"/>
    </xf>
    <xf numFmtId="0" fontId="40" fillId="0" borderId="12" xfId="16" applyFont="1" applyBorder="1" applyAlignment="1" applyProtection="1">
      <alignment horizontal="left" vertical="top" wrapText="1"/>
      <protection locked="0"/>
    </xf>
    <xf numFmtId="0" fontId="40" fillId="0" borderId="48" xfId="16" applyFont="1" applyBorder="1" applyAlignment="1" applyProtection="1">
      <alignment horizontal="left" vertical="top" wrapText="1"/>
      <protection locked="0"/>
    </xf>
    <xf numFmtId="0" fontId="40" fillId="0" borderId="64" xfId="16" applyFont="1" applyBorder="1" applyAlignment="1" applyProtection="1">
      <alignment horizontal="left" vertical="top" wrapText="1"/>
      <protection locked="0"/>
    </xf>
    <xf numFmtId="0" fontId="40" fillId="0" borderId="0" xfId="16" applyFont="1" applyAlignment="1" applyProtection="1">
      <alignment horizontal="left" vertical="top" wrapText="1"/>
      <protection locked="0"/>
    </xf>
    <xf numFmtId="0" fontId="40" fillId="0" borderId="38" xfId="16" applyFont="1" applyBorder="1" applyAlignment="1" applyProtection="1">
      <alignment horizontal="left" vertical="top" wrapText="1"/>
      <protection locked="0"/>
    </xf>
    <xf numFmtId="0" fontId="40" fillId="0" borderId="37" xfId="16" applyFont="1" applyBorder="1" applyAlignment="1" applyProtection="1">
      <alignment horizontal="left" vertical="top" wrapText="1"/>
      <protection locked="0"/>
    </xf>
    <xf numFmtId="0" fontId="40" fillId="0" borderId="54" xfId="16" applyFont="1" applyBorder="1" applyAlignment="1" applyProtection="1">
      <alignment horizontal="left" vertical="top" wrapText="1"/>
      <protection locked="0"/>
    </xf>
    <xf numFmtId="0" fontId="40"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44267</c:v>
                </c:pt>
                <c:pt idx="1">
                  <c:v>40879</c:v>
                </c:pt>
                <c:pt idx="2">
                  <c:v>42651</c:v>
                </c:pt>
                <c:pt idx="3">
                  <c:v>43226</c:v>
                </c:pt>
                <c:pt idx="4">
                  <c:v>42836</c:v>
                </c:pt>
              </c:numCache>
            </c:numRef>
          </c:val>
          <c:smooth val="0"/>
          <c:extLst>
            <c:ext xmlns:c16="http://schemas.microsoft.com/office/drawing/2014/chart" uri="{C3380CC4-5D6E-409C-BE32-E72D297353CC}">
              <c16:uniqueId val="{00000000-F187-4532-AB50-0E66CEC8405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26512</c:v>
                </c:pt>
                <c:pt idx="1">
                  <c:v>26216</c:v>
                </c:pt>
                <c:pt idx="2">
                  <c:v>32918</c:v>
                </c:pt>
                <c:pt idx="3">
                  <c:v>23534</c:v>
                </c:pt>
                <c:pt idx="4">
                  <c:v>16852</c:v>
                </c:pt>
              </c:numCache>
            </c:numRef>
          </c:val>
          <c:smooth val="0"/>
          <c:extLst>
            <c:ext xmlns:c16="http://schemas.microsoft.com/office/drawing/2014/chart" uri="{C3380CC4-5D6E-409C-BE32-E72D297353CC}">
              <c16:uniqueId val="{00000001-F187-4532-AB50-0E66CEC84059}"/>
            </c:ext>
          </c:extLst>
        </c:ser>
        <c:dLbls>
          <c:showLegendKey val="0"/>
          <c:showVal val="0"/>
          <c:showCatName val="0"/>
          <c:showSerName val="0"/>
          <c:showPercent val="0"/>
          <c:showBubbleSize val="0"/>
        </c:dLbls>
        <c:marker val="1"/>
        <c:smooth val="0"/>
        <c:axId val="390120144"/>
        <c:axId val="137304648"/>
      </c:lineChart>
      <c:catAx>
        <c:axId val="3901201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7304648"/>
        <c:crosses val="autoZero"/>
        <c:auto val="1"/>
        <c:lblAlgn val="ctr"/>
        <c:lblOffset val="100"/>
        <c:tickLblSkip val="1"/>
        <c:tickMarkSkip val="1"/>
        <c:noMultiLvlLbl val="0"/>
      </c:catAx>
      <c:valAx>
        <c:axId val="137304648"/>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01201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5.6</c:v>
                </c:pt>
                <c:pt idx="1">
                  <c:v>4.13</c:v>
                </c:pt>
                <c:pt idx="2">
                  <c:v>4.6100000000000003</c:v>
                </c:pt>
                <c:pt idx="3">
                  <c:v>5.63</c:v>
                </c:pt>
                <c:pt idx="4">
                  <c:v>7.65</c:v>
                </c:pt>
              </c:numCache>
            </c:numRef>
          </c:val>
          <c:extLst>
            <c:ext xmlns:c16="http://schemas.microsoft.com/office/drawing/2014/chart" uri="{C3380CC4-5D6E-409C-BE32-E72D297353CC}">
              <c16:uniqueId val="{00000000-9D20-4CF7-A5B8-F47F3FF6152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6.41</c:v>
                </c:pt>
                <c:pt idx="1">
                  <c:v>4.21</c:v>
                </c:pt>
                <c:pt idx="2">
                  <c:v>9.19</c:v>
                </c:pt>
                <c:pt idx="3">
                  <c:v>7.68</c:v>
                </c:pt>
                <c:pt idx="4">
                  <c:v>6.62</c:v>
                </c:pt>
              </c:numCache>
            </c:numRef>
          </c:val>
          <c:extLst>
            <c:ext xmlns:c16="http://schemas.microsoft.com/office/drawing/2014/chart" uri="{C3380CC4-5D6E-409C-BE32-E72D297353CC}">
              <c16:uniqueId val="{00000001-9D20-4CF7-A5B8-F47F3FF6152E}"/>
            </c:ext>
          </c:extLst>
        </c:ser>
        <c:dLbls>
          <c:showLegendKey val="0"/>
          <c:showVal val="0"/>
          <c:showCatName val="0"/>
          <c:showSerName val="0"/>
          <c:showPercent val="0"/>
          <c:showBubbleSize val="0"/>
        </c:dLbls>
        <c:gapWidth val="250"/>
        <c:overlap val="100"/>
        <c:axId val="391834808"/>
        <c:axId val="3483222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2.7</c:v>
                </c:pt>
                <c:pt idx="1">
                  <c:v>-3.48</c:v>
                </c:pt>
                <c:pt idx="2">
                  <c:v>5.46</c:v>
                </c:pt>
                <c:pt idx="3">
                  <c:v>-0.22</c:v>
                </c:pt>
                <c:pt idx="4">
                  <c:v>0.88</c:v>
                </c:pt>
              </c:numCache>
            </c:numRef>
          </c:val>
          <c:smooth val="0"/>
          <c:extLst>
            <c:ext xmlns:c16="http://schemas.microsoft.com/office/drawing/2014/chart" uri="{C3380CC4-5D6E-409C-BE32-E72D297353CC}">
              <c16:uniqueId val="{00000002-9D20-4CF7-A5B8-F47F3FF6152E}"/>
            </c:ext>
          </c:extLst>
        </c:ser>
        <c:dLbls>
          <c:showLegendKey val="0"/>
          <c:showVal val="0"/>
          <c:showCatName val="0"/>
          <c:showSerName val="0"/>
          <c:showPercent val="0"/>
          <c:showBubbleSize val="0"/>
        </c:dLbls>
        <c:marker val="1"/>
        <c:smooth val="0"/>
        <c:axId val="391834808"/>
        <c:axId val="348322240"/>
      </c:lineChart>
      <c:catAx>
        <c:axId val="391834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48322240"/>
        <c:crosses val="autoZero"/>
        <c:auto val="1"/>
        <c:lblAlgn val="ctr"/>
        <c:lblOffset val="100"/>
        <c:tickLblSkip val="1"/>
        <c:tickMarkSkip val="1"/>
        <c:noMultiLvlLbl val="0"/>
      </c:catAx>
      <c:valAx>
        <c:axId val="348322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1834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0.66</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142-4371-8A35-FBFB94FDCB9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142-4371-8A35-FBFB94FDCB9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142-4371-8A35-FBFB94FDCB9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142-4371-8A35-FBFB94FDCB99}"/>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0.37</c:v>
                </c:pt>
                <c:pt idx="2">
                  <c:v>#N/A</c:v>
                </c:pt>
                <c:pt idx="3">
                  <c:v>1.1299999999999999</c:v>
                </c:pt>
                <c:pt idx="4">
                  <c:v>#N/A</c:v>
                </c:pt>
                <c:pt idx="5">
                  <c:v>2.14</c:v>
                </c:pt>
                <c:pt idx="6">
                  <c:v>#N/A</c:v>
                </c:pt>
                <c:pt idx="7">
                  <c:v>0.02</c:v>
                </c:pt>
                <c:pt idx="8">
                  <c:v>#N/A</c:v>
                </c:pt>
                <c:pt idx="9">
                  <c:v>0.2</c:v>
                </c:pt>
              </c:numCache>
            </c:numRef>
          </c:val>
          <c:extLst>
            <c:ext xmlns:c16="http://schemas.microsoft.com/office/drawing/2014/chart" uri="{C3380CC4-5D6E-409C-BE32-E72D297353CC}">
              <c16:uniqueId val="{00000004-1142-4371-8A35-FBFB94FDCB99}"/>
            </c:ext>
          </c:extLst>
        </c:ser>
        <c:ser>
          <c:idx val="5"/>
          <c:order val="5"/>
          <c:tx>
            <c:strRef>
              <c:f>データシート!$A$32</c:f>
              <c:strCache>
                <c:ptCount val="1"/>
                <c:pt idx="0">
                  <c:v>後期高齢者医療保険事業特別会計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0.27</c:v>
                </c:pt>
                <c:pt idx="2">
                  <c:v>#N/A</c:v>
                </c:pt>
                <c:pt idx="3">
                  <c:v>0.28999999999999998</c:v>
                </c:pt>
                <c:pt idx="4">
                  <c:v>#N/A</c:v>
                </c:pt>
                <c:pt idx="5">
                  <c:v>0.26</c:v>
                </c:pt>
                <c:pt idx="6">
                  <c:v>#N/A</c:v>
                </c:pt>
                <c:pt idx="7">
                  <c:v>0.28000000000000003</c:v>
                </c:pt>
                <c:pt idx="8">
                  <c:v>#N/A</c:v>
                </c:pt>
                <c:pt idx="9">
                  <c:v>0.28999999999999998</c:v>
                </c:pt>
              </c:numCache>
            </c:numRef>
          </c:val>
          <c:extLst>
            <c:ext xmlns:c16="http://schemas.microsoft.com/office/drawing/2014/chart" uri="{C3380CC4-5D6E-409C-BE32-E72D297353CC}">
              <c16:uniqueId val="{00000005-1142-4371-8A35-FBFB94FDCB99}"/>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#N/A</c:v>
                </c:pt>
                <c:pt idx="3">
                  <c:v>0.71</c:v>
                </c:pt>
                <c:pt idx="4">
                  <c:v>#N/A</c:v>
                </c:pt>
                <c:pt idx="5">
                  <c:v>0.69</c:v>
                </c:pt>
                <c:pt idx="6">
                  <c:v>#N/A</c:v>
                </c:pt>
                <c:pt idx="7">
                  <c:v>0.71</c:v>
                </c:pt>
                <c:pt idx="8">
                  <c:v>#N/A</c:v>
                </c:pt>
                <c:pt idx="9">
                  <c:v>0.81</c:v>
                </c:pt>
              </c:numCache>
            </c:numRef>
          </c:val>
          <c:extLst>
            <c:ext xmlns:c16="http://schemas.microsoft.com/office/drawing/2014/chart" uri="{C3380CC4-5D6E-409C-BE32-E72D297353CC}">
              <c16:uniqueId val="{00000006-1142-4371-8A35-FBFB94FDCB99}"/>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0.87</c:v>
                </c:pt>
                <c:pt idx="2">
                  <c:v>#N/A</c:v>
                </c:pt>
                <c:pt idx="3">
                  <c:v>1.08</c:v>
                </c:pt>
                <c:pt idx="4">
                  <c:v>#N/A</c:v>
                </c:pt>
                <c:pt idx="5">
                  <c:v>1.56</c:v>
                </c:pt>
                <c:pt idx="6">
                  <c:v>#N/A</c:v>
                </c:pt>
                <c:pt idx="7">
                  <c:v>1.1100000000000001</c:v>
                </c:pt>
                <c:pt idx="8">
                  <c:v>#N/A</c:v>
                </c:pt>
                <c:pt idx="9">
                  <c:v>1.69</c:v>
                </c:pt>
              </c:numCache>
            </c:numRef>
          </c:val>
          <c:extLst>
            <c:ext xmlns:c16="http://schemas.microsoft.com/office/drawing/2014/chart" uri="{C3380CC4-5D6E-409C-BE32-E72D297353CC}">
              <c16:uniqueId val="{00000007-1142-4371-8A35-FBFB94FDCB99}"/>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7.45</c:v>
                </c:pt>
                <c:pt idx="2">
                  <c:v>#N/A</c:v>
                </c:pt>
                <c:pt idx="3">
                  <c:v>7.61</c:v>
                </c:pt>
                <c:pt idx="4">
                  <c:v>#N/A</c:v>
                </c:pt>
                <c:pt idx="5">
                  <c:v>8.5</c:v>
                </c:pt>
                <c:pt idx="6">
                  <c:v>#N/A</c:v>
                </c:pt>
                <c:pt idx="7">
                  <c:v>7.37</c:v>
                </c:pt>
                <c:pt idx="8">
                  <c:v>#N/A</c:v>
                </c:pt>
                <c:pt idx="9">
                  <c:v>6.43</c:v>
                </c:pt>
              </c:numCache>
            </c:numRef>
          </c:val>
          <c:extLst>
            <c:ext xmlns:c16="http://schemas.microsoft.com/office/drawing/2014/chart" uri="{C3380CC4-5D6E-409C-BE32-E72D297353CC}">
              <c16:uniqueId val="{00000008-1142-4371-8A35-FBFB94FDCB9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5.59</c:v>
                </c:pt>
                <c:pt idx="2">
                  <c:v>#N/A</c:v>
                </c:pt>
                <c:pt idx="3">
                  <c:v>4.13</c:v>
                </c:pt>
                <c:pt idx="4">
                  <c:v>#N/A</c:v>
                </c:pt>
                <c:pt idx="5">
                  <c:v>4.6100000000000003</c:v>
                </c:pt>
                <c:pt idx="6">
                  <c:v>#N/A</c:v>
                </c:pt>
                <c:pt idx="7">
                  <c:v>5.63</c:v>
                </c:pt>
                <c:pt idx="8">
                  <c:v>#N/A</c:v>
                </c:pt>
                <c:pt idx="9">
                  <c:v>7.65</c:v>
                </c:pt>
              </c:numCache>
            </c:numRef>
          </c:val>
          <c:extLst>
            <c:ext xmlns:c16="http://schemas.microsoft.com/office/drawing/2014/chart" uri="{C3380CC4-5D6E-409C-BE32-E72D297353CC}">
              <c16:uniqueId val="{00000009-1142-4371-8A35-FBFB94FDCB99}"/>
            </c:ext>
          </c:extLst>
        </c:ser>
        <c:dLbls>
          <c:showLegendKey val="0"/>
          <c:showVal val="0"/>
          <c:showCatName val="0"/>
          <c:showSerName val="0"/>
          <c:showPercent val="0"/>
          <c:showBubbleSize val="0"/>
        </c:dLbls>
        <c:gapWidth val="150"/>
        <c:overlap val="100"/>
        <c:axId val="396847144"/>
        <c:axId val="396849888"/>
      </c:barChart>
      <c:catAx>
        <c:axId val="396847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6849888"/>
        <c:crosses val="autoZero"/>
        <c:auto val="1"/>
        <c:lblAlgn val="ctr"/>
        <c:lblOffset val="100"/>
        <c:tickLblSkip val="1"/>
        <c:tickMarkSkip val="1"/>
        <c:noMultiLvlLbl val="0"/>
      </c:catAx>
      <c:valAx>
        <c:axId val="396849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68471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3239</c:v>
                </c:pt>
                <c:pt idx="5">
                  <c:v>3076</c:v>
                </c:pt>
                <c:pt idx="8">
                  <c:v>3219</c:v>
                </c:pt>
                <c:pt idx="11">
                  <c:v>3087</c:v>
                </c:pt>
                <c:pt idx="14">
                  <c:v>2984</c:v>
                </c:pt>
              </c:numCache>
            </c:numRef>
          </c:val>
          <c:extLst>
            <c:ext xmlns:c16="http://schemas.microsoft.com/office/drawing/2014/chart" uri="{C3380CC4-5D6E-409C-BE32-E72D297353CC}">
              <c16:uniqueId val="{00000000-29A4-44FD-967A-31FF3A5E017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1</c:v>
                </c:pt>
                <c:pt idx="3">
                  <c:v>0</c:v>
                </c:pt>
                <c:pt idx="6">
                  <c:v>1</c:v>
                </c:pt>
                <c:pt idx="9">
                  <c:v>0</c:v>
                </c:pt>
                <c:pt idx="12">
                  <c:v>1</c:v>
                </c:pt>
              </c:numCache>
            </c:numRef>
          </c:val>
          <c:extLst>
            <c:ext xmlns:c16="http://schemas.microsoft.com/office/drawing/2014/chart" uri="{C3380CC4-5D6E-409C-BE32-E72D297353CC}">
              <c16:uniqueId val="{00000001-29A4-44FD-967A-31FF3A5E017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507</c:v>
                </c:pt>
                <c:pt idx="3">
                  <c:v>103</c:v>
                </c:pt>
                <c:pt idx="6">
                  <c:v>347</c:v>
                </c:pt>
                <c:pt idx="9">
                  <c:v>188</c:v>
                </c:pt>
                <c:pt idx="12">
                  <c:v>0</c:v>
                </c:pt>
              </c:numCache>
            </c:numRef>
          </c:val>
          <c:extLst>
            <c:ext xmlns:c16="http://schemas.microsoft.com/office/drawing/2014/chart" uri="{C3380CC4-5D6E-409C-BE32-E72D297353CC}">
              <c16:uniqueId val="{00000002-29A4-44FD-967A-31FF3A5E017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31</c:v>
                </c:pt>
                <c:pt idx="3">
                  <c:v>14</c:v>
                </c:pt>
                <c:pt idx="6">
                  <c:v>0</c:v>
                </c:pt>
                <c:pt idx="9">
                  <c:v>29</c:v>
                </c:pt>
                <c:pt idx="12">
                  <c:v>53</c:v>
                </c:pt>
              </c:numCache>
            </c:numRef>
          </c:val>
          <c:extLst>
            <c:ext xmlns:c16="http://schemas.microsoft.com/office/drawing/2014/chart" uri="{C3380CC4-5D6E-409C-BE32-E72D297353CC}">
              <c16:uniqueId val="{00000003-29A4-44FD-967A-31FF3A5E017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699</c:v>
                </c:pt>
                <c:pt idx="3">
                  <c:v>569</c:v>
                </c:pt>
                <c:pt idx="6">
                  <c:v>486</c:v>
                </c:pt>
                <c:pt idx="9">
                  <c:v>461</c:v>
                </c:pt>
                <c:pt idx="12">
                  <c:v>431</c:v>
                </c:pt>
              </c:numCache>
            </c:numRef>
          </c:val>
          <c:extLst>
            <c:ext xmlns:c16="http://schemas.microsoft.com/office/drawing/2014/chart" uri="{C3380CC4-5D6E-409C-BE32-E72D297353CC}">
              <c16:uniqueId val="{00000004-29A4-44FD-967A-31FF3A5E017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9A4-44FD-967A-31FF3A5E017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9A4-44FD-967A-31FF3A5E017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2481</c:v>
                </c:pt>
                <c:pt idx="3">
                  <c:v>2584</c:v>
                </c:pt>
                <c:pt idx="6">
                  <c:v>2595</c:v>
                </c:pt>
                <c:pt idx="9">
                  <c:v>2434</c:v>
                </c:pt>
                <c:pt idx="12">
                  <c:v>2389</c:v>
                </c:pt>
              </c:numCache>
            </c:numRef>
          </c:val>
          <c:extLst>
            <c:ext xmlns:c16="http://schemas.microsoft.com/office/drawing/2014/chart" uri="{C3380CC4-5D6E-409C-BE32-E72D297353CC}">
              <c16:uniqueId val="{00000007-29A4-44FD-967A-31FF3A5E0174}"/>
            </c:ext>
          </c:extLst>
        </c:ser>
        <c:dLbls>
          <c:showLegendKey val="0"/>
          <c:showVal val="0"/>
          <c:showCatName val="0"/>
          <c:showSerName val="0"/>
          <c:showPercent val="0"/>
          <c:showBubbleSize val="0"/>
        </c:dLbls>
        <c:gapWidth val="100"/>
        <c:overlap val="100"/>
        <c:axId val="396846360"/>
        <c:axId val="3968475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480</c:v>
                </c:pt>
                <c:pt idx="2">
                  <c:v>#N/A</c:v>
                </c:pt>
                <c:pt idx="3">
                  <c:v>#N/A</c:v>
                </c:pt>
                <c:pt idx="4">
                  <c:v>194</c:v>
                </c:pt>
                <c:pt idx="5">
                  <c:v>#N/A</c:v>
                </c:pt>
                <c:pt idx="6">
                  <c:v>#N/A</c:v>
                </c:pt>
                <c:pt idx="7">
                  <c:v>210</c:v>
                </c:pt>
                <c:pt idx="8">
                  <c:v>#N/A</c:v>
                </c:pt>
                <c:pt idx="9">
                  <c:v>#N/A</c:v>
                </c:pt>
                <c:pt idx="10">
                  <c:v>25</c:v>
                </c:pt>
                <c:pt idx="11">
                  <c:v>#N/A</c:v>
                </c:pt>
                <c:pt idx="12">
                  <c:v>#N/A</c:v>
                </c:pt>
                <c:pt idx="13">
                  <c:v>-110</c:v>
                </c:pt>
                <c:pt idx="14">
                  <c:v>#N/A</c:v>
                </c:pt>
              </c:numCache>
            </c:numRef>
          </c:val>
          <c:smooth val="0"/>
          <c:extLst>
            <c:ext xmlns:c16="http://schemas.microsoft.com/office/drawing/2014/chart" uri="{C3380CC4-5D6E-409C-BE32-E72D297353CC}">
              <c16:uniqueId val="{00000008-29A4-44FD-967A-31FF3A5E0174}"/>
            </c:ext>
          </c:extLst>
        </c:ser>
        <c:dLbls>
          <c:showLegendKey val="0"/>
          <c:showVal val="0"/>
          <c:showCatName val="0"/>
          <c:showSerName val="0"/>
          <c:showPercent val="0"/>
          <c:showBubbleSize val="0"/>
        </c:dLbls>
        <c:marker val="1"/>
        <c:smooth val="0"/>
        <c:axId val="396846360"/>
        <c:axId val="396847536"/>
      </c:lineChart>
      <c:catAx>
        <c:axId val="396846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6847536"/>
        <c:crosses val="autoZero"/>
        <c:auto val="1"/>
        <c:lblAlgn val="ctr"/>
        <c:lblOffset val="100"/>
        <c:tickLblSkip val="1"/>
        <c:tickMarkSkip val="1"/>
        <c:noMultiLvlLbl val="0"/>
      </c:catAx>
      <c:valAx>
        <c:axId val="396847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6846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29330</c:v>
                </c:pt>
                <c:pt idx="5">
                  <c:v>29224</c:v>
                </c:pt>
                <c:pt idx="8">
                  <c:v>29376</c:v>
                </c:pt>
                <c:pt idx="11">
                  <c:v>29244</c:v>
                </c:pt>
                <c:pt idx="14">
                  <c:v>28495</c:v>
                </c:pt>
              </c:numCache>
            </c:numRef>
          </c:val>
          <c:extLst>
            <c:ext xmlns:c16="http://schemas.microsoft.com/office/drawing/2014/chart" uri="{C3380CC4-5D6E-409C-BE32-E72D297353CC}">
              <c16:uniqueId val="{00000000-1F3B-49AF-9899-EF6D930517D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7706</c:v>
                </c:pt>
                <c:pt idx="5">
                  <c:v>7588</c:v>
                </c:pt>
                <c:pt idx="8">
                  <c:v>7189</c:v>
                </c:pt>
                <c:pt idx="11">
                  <c:v>5617</c:v>
                </c:pt>
                <c:pt idx="14">
                  <c:v>5083</c:v>
                </c:pt>
              </c:numCache>
            </c:numRef>
          </c:val>
          <c:extLst>
            <c:ext xmlns:c16="http://schemas.microsoft.com/office/drawing/2014/chart" uri="{C3380CC4-5D6E-409C-BE32-E72D297353CC}">
              <c16:uniqueId val="{00000001-1F3B-49AF-9899-EF6D930517D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2564</c:v>
                </c:pt>
                <c:pt idx="5">
                  <c:v>2168</c:v>
                </c:pt>
                <c:pt idx="8">
                  <c:v>3578</c:v>
                </c:pt>
                <c:pt idx="11">
                  <c:v>3527</c:v>
                </c:pt>
                <c:pt idx="14">
                  <c:v>3350</c:v>
                </c:pt>
              </c:numCache>
            </c:numRef>
          </c:val>
          <c:extLst>
            <c:ext xmlns:c16="http://schemas.microsoft.com/office/drawing/2014/chart" uri="{C3380CC4-5D6E-409C-BE32-E72D297353CC}">
              <c16:uniqueId val="{00000002-1F3B-49AF-9899-EF6D930517D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F3B-49AF-9899-EF6D930517D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F3B-49AF-9899-EF6D930517D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F3B-49AF-9899-EF6D930517D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6057</c:v>
                </c:pt>
                <c:pt idx="3">
                  <c:v>5894</c:v>
                </c:pt>
                <c:pt idx="6">
                  <c:v>5822</c:v>
                </c:pt>
                <c:pt idx="9">
                  <c:v>5466</c:v>
                </c:pt>
                <c:pt idx="12">
                  <c:v>5240</c:v>
                </c:pt>
              </c:numCache>
            </c:numRef>
          </c:val>
          <c:extLst>
            <c:ext xmlns:c16="http://schemas.microsoft.com/office/drawing/2014/chart" uri="{C3380CC4-5D6E-409C-BE32-E72D297353CC}">
              <c16:uniqueId val="{00000006-1F3B-49AF-9899-EF6D930517D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194</c:v>
                </c:pt>
                <c:pt idx="3">
                  <c:v>917</c:v>
                </c:pt>
                <c:pt idx="6">
                  <c:v>2270</c:v>
                </c:pt>
                <c:pt idx="9">
                  <c:v>4270</c:v>
                </c:pt>
                <c:pt idx="12">
                  <c:v>4269</c:v>
                </c:pt>
              </c:numCache>
            </c:numRef>
          </c:val>
          <c:extLst>
            <c:ext xmlns:c16="http://schemas.microsoft.com/office/drawing/2014/chart" uri="{C3380CC4-5D6E-409C-BE32-E72D297353CC}">
              <c16:uniqueId val="{00000007-1F3B-49AF-9899-EF6D930517D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6682</c:v>
                </c:pt>
                <c:pt idx="3">
                  <c:v>6499</c:v>
                </c:pt>
                <c:pt idx="6">
                  <c:v>6289</c:v>
                </c:pt>
                <c:pt idx="9">
                  <c:v>5156</c:v>
                </c:pt>
                <c:pt idx="12">
                  <c:v>4435</c:v>
                </c:pt>
              </c:numCache>
            </c:numRef>
          </c:val>
          <c:extLst>
            <c:ext xmlns:c16="http://schemas.microsoft.com/office/drawing/2014/chart" uri="{C3380CC4-5D6E-409C-BE32-E72D297353CC}">
              <c16:uniqueId val="{00000008-1F3B-49AF-9899-EF6D930517D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800</c:v>
                </c:pt>
                <c:pt idx="3">
                  <c:v>708</c:v>
                </c:pt>
                <c:pt idx="6">
                  <c:v>361</c:v>
                </c:pt>
                <c:pt idx="9">
                  <c:v>173</c:v>
                </c:pt>
                <c:pt idx="12">
                  <c:v>470</c:v>
                </c:pt>
              </c:numCache>
            </c:numRef>
          </c:val>
          <c:extLst>
            <c:ext xmlns:c16="http://schemas.microsoft.com/office/drawing/2014/chart" uri="{C3380CC4-5D6E-409C-BE32-E72D297353CC}">
              <c16:uniqueId val="{00000009-1F3B-49AF-9899-EF6D930517D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26716</c:v>
                </c:pt>
                <c:pt idx="3">
                  <c:v>27118</c:v>
                </c:pt>
                <c:pt idx="6">
                  <c:v>28423</c:v>
                </c:pt>
                <c:pt idx="9">
                  <c:v>28609</c:v>
                </c:pt>
                <c:pt idx="12">
                  <c:v>28534</c:v>
                </c:pt>
              </c:numCache>
            </c:numRef>
          </c:val>
          <c:extLst>
            <c:ext xmlns:c16="http://schemas.microsoft.com/office/drawing/2014/chart" uri="{C3380CC4-5D6E-409C-BE32-E72D297353CC}">
              <c16:uniqueId val="{0000000A-1F3B-49AF-9899-EF6D930517D1}"/>
            </c:ext>
          </c:extLst>
        </c:ser>
        <c:dLbls>
          <c:showLegendKey val="0"/>
          <c:showVal val="0"/>
          <c:showCatName val="0"/>
          <c:showSerName val="0"/>
          <c:showPercent val="0"/>
          <c:showBubbleSize val="0"/>
        </c:dLbls>
        <c:gapWidth val="100"/>
        <c:overlap val="100"/>
        <c:axId val="396850280"/>
        <c:axId val="3968522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849</c:v>
                </c:pt>
                <c:pt idx="2">
                  <c:v>#N/A</c:v>
                </c:pt>
                <c:pt idx="3">
                  <c:v>#N/A</c:v>
                </c:pt>
                <c:pt idx="4">
                  <c:v>2157</c:v>
                </c:pt>
                <c:pt idx="5">
                  <c:v>#N/A</c:v>
                </c:pt>
                <c:pt idx="6">
                  <c:v>#N/A</c:v>
                </c:pt>
                <c:pt idx="7">
                  <c:v>3022</c:v>
                </c:pt>
                <c:pt idx="8">
                  <c:v>#N/A</c:v>
                </c:pt>
                <c:pt idx="9">
                  <c:v>#N/A</c:v>
                </c:pt>
                <c:pt idx="10">
                  <c:v>5286</c:v>
                </c:pt>
                <c:pt idx="11">
                  <c:v>#N/A</c:v>
                </c:pt>
                <c:pt idx="12">
                  <c:v>#N/A</c:v>
                </c:pt>
                <c:pt idx="13">
                  <c:v>6020</c:v>
                </c:pt>
                <c:pt idx="14">
                  <c:v>#N/A</c:v>
                </c:pt>
              </c:numCache>
            </c:numRef>
          </c:val>
          <c:smooth val="0"/>
          <c:extLst>
            <c:ext xmlns:c16="http://schemas.microsoft.com/office/drawing/2014/chart" uri="{C3380CC4-5D6E-409C-BE32-E72D297353CC}">
              <c16:uniqueId val="{0000000B-1F3B-49AF-9899-EF6D930517D1}"/>
            </c:ext>
          </c:extLst>
        </c:ser>
        <c:dLbls>
          <c:showLegendKey val="0"/>
          <c:showVal val="0"/>
          <c:showCatName val="0"/>
          <c:showSerName val="0"/>
          <c:showPercent val="0"/>
          <c:showBubbleSize val="0"/>
        </c:dLbls>
        <c:marker val="1"/>
        <c:smooth val="0"/>
        <c:axId val="396850280"/>
        <c:axId val="396852240"/>
      </c:lineChart>
      <c:catAx>
        <c:axId val="396850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6852240"/>
        <c:crosses val="autoZero"/>
        <c:auto val="1"/>
        <c:lblAlgn val="ctr"/>
        <c:lblOffset val="100"/>
        <c:tickLblSkip val="1"/>
        <c:tickMarkSkip val="1"/>
        <c:noMultiLvlLbl val="0"/>
      </c:catAx>
      <c:valAx>
        <c:axId val="3968522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6850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2161</c:v>
                </c:pt>
                <c:pt idx="1">
                  <c:v>1842</c:v>
                </c:pt>
                <c:pt idx="2">
                  <c:v>1577</c:v>
                </c:pt>
              </c:numCache>
            </c:numRef>
          </c:val>
          <c:extLst>
            <c:ext xmlns:c16="http://schemas.microsoft.com/office/drawing/2014/chart" uri="{C3380CC4-5D6E-409C-BE32-E72D297353CC}">
              <c16:uniqueId val="{00000000-4B2D-4613-B7F2-EC2D317EB05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4B2D-4613-B7F2-EC2D317EB05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939</c:v>
                </c:pt>
                <c:pt idx="1">
                  <c:v>1029</c:v>
                </c:pt>
                <c:pt idx="2">
                  <c:v>1134</c:v>
                </c:pt>
              </c:numCache>
            </c:numRef>
          </c:val>
          <c:extLst>
            <c:ext xmlns:c16="http://schemas.microsoft.com/office/drawing/2014/chart" uri="{C3380CC4-5D6E-409C-BE32-E72D297353CC}">
              <c16:uniqueId val="{00000002-4B2D-4613-B7F2-EC2D317EB058}"/>
            </c:ext>
          </c:extLst>
        </c:ser>
        <c:dLbls>
          <c:showLegendKey val="0"/>
          <c:showVal val="0"/>
          <c:showCatName val="0"/>
          <c:showSerName val="0"/>
          <c:showPercent val="0"/>
          <c:showBubbleSize val="0"/>
        </c:dLbls>
        <c:gapWidth val="120"/>
        <c:overlap val="100"/>
        <c:axId val="396847928"/>
        <c:axId val="396845968"/>
      </c:barChart>
      <c:catAx>
        <c:axId val="396847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96845968"/>
        <c:crosses val="autoZero"/>
        <c:auto val="1"/>
        <c:lblAlgn val="ctr"/>
        <c:lblOffset val="100"/>
        <c:tickLblSkip val="1"/>
        <c:tickMarkSkip val="1"/>
        <c:noMultiLvlLbl val="0"/>
      </c:catAx>
      <c:valAx>
        <c:axId val="3968459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6847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{009DBD47-383A-4E9F-81F8-6B422FAA11B8}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C3AB-47BC-B69A-2385A5E0F97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{6E447D4F-7A44-43A5-B261-8D823B12FCB4}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3AB-47BC-B69A-2385A5E0F97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{C12F4CBC-D54C-467D-901F-C1F2721EFE00}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3AB-47BC-B69A-2385A5E0F97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{7A6A064B-6244-4267-90B2-4EB018F8B371}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3AB-47BC-B69A-2385A5E0F97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{5BDC799C-32DB-43CA-8AC7-CC9289C59319}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3AB-47BC-B69A-2385A5E0F97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{384288EF-52BD-440F-A8DF-1ECBC5140E37}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C3AB-47BC-B69A-2385A5E0F97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{5B2D676F-D757-4438-AF36-B27CECDFB02D}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C3AB-47BC-B69A-2385A5E0F97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{D3F4BF9A-D598-4ED4-94A4-4007FA12016A}</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C3AB-47BC-B69A-2385A5E0F97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{581E1BFC-B43F-4AC5-A984-0C8CA0CFB9AA}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C3AB-47BC-B69A-2385A5E0F97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59.6</c:v>
                </c:pt>
                <c:pt idx="16">
                  <c:v>60.6</c:v>
                </c:pt>
                <c:pt idx="24">
                  <c:v>61.9</c:v>
                </c:pt>
                <c:pt idx="32">
                  <c:v>63.7</c:v>
                </c:pt>
              </c:numCache>
            </c:numRef>
          </c:xVal>
          <c:yVal>
            <c:numRef>
              <c:f>公会計指標分析・財政指標組合せ分析表!$BP$51:$DC$51</c:f>
              <c:numCache>
                <c:formatCode>#,##0.0;"▲ "#,##0.0</c:formatCode>
                <c:ptCount val="40"/>
                <c:pt idx="8">
                  <c:v>10.199999999999999</c:v>
                </c:pt>
                <c:pt idx="16">
                  <c:v>14.4</c:v>
                </c:pt>
                <c:pt idx="24">
                  <c:v>24.6</c:v>
                </c:pt>
                <c:pt idx="32">
                  <c:v>28.2</c:v>
                </c:pt>
              </c:numCache>
            </c:numRef>
          </c:yVal>
          <c:smooth val="0"/>
          <c:extLst>
            <c:ext xmlns:c16="http://schemas.microsoft.com/office/drawing/2014/chart" uri="{C3380CC4-5D6E-409C-BE32-E72D297353CC}">
              <c16:uniqueId val="{00000009-C3AB-47BC-B69A-2385A5E0F97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{0594DCE7-D1B7-4715-B6AF-4EB4A8B90B46}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C3AB-47BC-B69A-2385A5E0F97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{AF42D713-8197-4B10-B95F-DD7D9847A106}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3AB-47BC-B69A-2385A5E0F97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{0B941EA1-022B-4D9F-A2C5-9A6EF7F5FD4E}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3AB-47BC-B69A-2385A5E0F97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{225D0098-10D9-421F-A9BA-E00536C0E1E9}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3AB-47BC-B69A-2385A5E0F97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{76BCC7B2-ADC5-4DCC-ADF6-2D7906950230}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3AB-47BC-B69A-2385A5E0F975}"/>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{A674EF6F-5396-4A56-99CA-F33598BA4D50}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C3AB-47BC-B69A-2385A5E0F975}"/>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{71875971-B6B8-48FA-B1BD-01951A998168}</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C3AB-47BC-B69A-2385A5E0F975}"/>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{9271A2ED-50C3-44A7-8963-79EB7E30C427}</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C3AB-47BC-B69A-2385A5E0F975}"/>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{F4676818-40DD-4113-9120-9F5A0491B7AA}</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C3AB-47BC-B69A-2385A5E0F97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60.1</c:v>
                </c:pt>
                <c:pt idx="16">
                  <c:v>61.2</c:v>
                </c:pt>
                <c:pt idx="24">
                  <c:v>61.7</c:v>
                </c:pt>
                <c:pt idx="32">
                  <c:v>62.6</c:v>
                </c:pt>
              </c:numCache>
            </c:numRef>
          </c:xVal>
          <c:yVal>
            <c:numRef>
              <c:f>公会計指標分析・財政指標組合せ分析表!$BP$55:$DC$55</c:f>
              <c:numCache>
                <c:formatCode>#,##0.0;"▲ "#,##0.0</c:formatCode>
                <c:ptCount val="40"/>
                <c:pt idx="8">
                  <c:v>15</c:v>
                </c:pt>
                <c:pt idx="16">
                  <c:v>12.2</c:v>
                </c:pt>
                <c:pt idx="24">
                  <c:v>5</c:v>
                </c:pt>
                <c:pt idx="32">
                  <c:v>5.4</c:v>
                </c:pt>
              </c:numCache>
            </c:numRef>
          </c:yVal>
          <c:smooth val="0"/>
          <c:extLst>
            <c:ext xmlns:c16="http://schemas.microsoft.com/office/drawing/2014/chart" uri="{C3380CC4-5D6E-409C-BE32-E72D297353CC}">
              <c16:uniqueId val="{00000013-C3AB-47BC-B69A-2385A5E0F975}"/>
            </c:ext>
          </c:extLst>
        </c:ser>
        <c:dLbls>
          <c:showLegendKey val="0"/>
          <c:showVal val="1"/>
          <c:showCatName val="0"/>
          <c:showSerName val="0"/>
          <c:showPercent val="0"/>
          <c:showBubbleSize val="0"/>
        </c:dLbls>
        <c:axId val="396845184"/>
        <c:axId val="396849496"/>
      </c:scatterChart>
      <c:valAx>
        <c:axId val="396845184"/>
        <c:scaling>
          <c:orientation val="minMax"/>
          <c:max val="64.099999999999994"/>
          <c:min val="59.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6849496"/>
        <c:crosses val="autoZero"/>
        <c:crossBetween val="midCat"/>
      </c:valAx>
      <c:valAx>
        <c:axId val="396849496"/>
        <c:scaling>
          <c:orientation val="minMax"/>
          <c:max val="33"/>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968451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{651B7349-CC50-4A3D-AB54-0D2F78126A0B}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9428-4BE4-8A4F-0462A346EF9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{F0CFC90B-624A-46EA-96AE-284A010CD5CF}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428-4BE4-8A4F-0462A346EF9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{E98E6208-3C17-4652-A19C-0A48FF84CBC7}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428-4BE4-8A4F-0462A346EF9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{806C56C9-1514-410C-BDA7-68289FF0233E}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428-4BE4-8A4F-0462A346EF9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{9C291ACE-0C89-45D2-A1C1-FAF05071A331}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428-4BE4-8A4F-0462A346EF92}"/>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{05A5B41D-E046-4F53-BACB-E189ABC97B0C}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9428-4BE4-8A4F-0462A346EF92}"/>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{600A4A91-271A-4318-AA19-ED19F6639D26}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9428-4BE4-8A4F-0462A346EF92}"/>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{44E5B045-B200-416B-B3F3-4A3336087639}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9428-4BE4-8A4F-0462A346EF92}"/>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{E750DE25-A997-48B1-B352-32DB6DEECDC2}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9428-4BE4-8A4F-0462A346EF9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2.8</c:v>
                </c:pt>
                <c:pt idx="8">
                  <c:v>1.5</c:v>
                </c:pt>
                <c:pt idx="16">
                  <c:v>1.4</c:v>
                </c:pt>
                <c:pt idx="24">
                  <c:v>0.6</c:v>
                </c:pt>
                <c:pt idx="32">
                  <c:v>0.2</c:v>
                </c:pt>
              </c:numCache>
            </c:numRef>
          </c:xVal>
          <c:yVal>
            <c:numRef>
              <c:f>公会計指標分析・財政指標組合せ分析表!$BP$73:$DC$73</c:f>
              <c:numCache>
                <c:formatCode>#,##0.0;"▲ "#,##0.0</c:formatCode>
                <c:ptCount val="40"/>
                <c:pt idx="0">
                  <c:v>4</c:v>
                </c:pt>
                <c:pt idx="8">
                  <c:v>10.199999999999999</c:v>
                </c:pt>
                <c:pt idx="16">
                  <c:v>14.4</c:v>
                </c:pt>
                <c:pt idx="24">
                  <c:v>24.6</c:v>
                </c:pt>
                <c:pt idx="32">
                  <c:v>28.2</c:v>
                </c:pt>
              </c:numCache>
            </c:numRef>
          </c:yVal>
          <c:smooth val="0"/>
          <c:extLst>
            <c:ext xmlns:c16="http://schemas.microsoft.com/office/drawing/2014/chart" uri="{C3380CC4-5D6E-409C-BE32-E72D297353CC}">
              <c16:uniqueId val="{00000009-9428-4BE4-8A4F-0462A346EF9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{8E93684F-EF99-460D-B5E6-B86E60917513}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9428-4BE4-8A4F-0462A346EF9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{55B1917E-5D28-46EB-BC65-10D89F2EF5C6}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428-4BE4-8A4F-0462A346EF9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{F51AAE7C-503A-43B5-9C9F-65BF6EC28489}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428-4BE4-8A4F-0462A346EF9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{5F78E5BC-47CA-4CB9-ADD1-9C394D942C7C}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428-4BE4-8A4F-0462A346EF9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{6A52C1F9-F586-48C6-B6FF-D16D23C20F8B}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428-4BE4-8A4F-0462A346EF92}"/>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{142D776F-D1F7-419B-83CC-4BD7F7488F5A}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9428-4BE4-8A4F-0462A346EF92}"/>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{8C1F245B-7223-4247-8B28-3980C6723911}</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9428-4BE4-8A4F-0462A346EF92}"/>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{FFAA2D64-D7A2-4A63-91A9-2C17558C91F2}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9428-4BE4-8A4F-0462A346EF92}"/>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{874967F3-ECC9-4C4C-AD04-1CC4489E7042}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9428-4BE4-8A4F-0462A346EF9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5.3</c:v>
                </c:pt>
                <c:pt idx="8">
                  <c:v>5</c:v>
                </c:pt>
                <c:pt idx="16">
                  <c:v>4.8</c:v>
                </c:pt>
                <c:pt idx="24">
                  <c:v>4.5</c:v>
                </c:pt>
                <c:pt idx="32">
                  <c:v>4.2</c:v>
                </c:pt>
              </c:numCache>
            </c:numRef>
          </c:xVal>
          <c:yVal>
            <c:numRef>
              <c:f>公会計指標分析・財政指標組合せ分析表!$BP$77:$DC$77</c:f>
              <c:numCache>
                <c:formatCode>#,##0.0;"▲ "#,##0.0</c:formatCode>
                <c:ptCount val="40"/>
                <c:pt idx="0">
                  <c:v>17.8</c:v>
                </c:pt>
                <c:pt idx="8">
                  <c:v>15</c:v>
                </c:pt>
                <c:pt idx="16">
                  <c:v>12.2</c:v>
                </c:pt>
                <c:pt idx="24">
                  <c:v>5</c:v>
                </c:pt>
                <c:pt idx="32">
                  <c:v>5.4</c:v>
                </c:pt>
              </c:numCache>
            </c:numRef>
          </c:yVal>
          <c:smooth val="0"/>
          <c:extLst>
            <c:ext xmlns:c16="http://schemas.microsoft.com/office/drawing/2014/chart" uri="{C3380CC4-5D6E-409C-BE32-E72D297353CC}">
              <c16:uniqueId val="{00000013-9428-4BE4-8A4F-0462A346EF92}"/>
            </c:ext>
          </c:extLst>
        </c:ser>
        <c:dLbls>
          <c:showLegendKey val="0"/>
          <c:showVal val="1"/>
          <c:showCatName val="0"/>
          <c:showSerName val="0"/>
          <c:showPercent val="0"/>
          <c:showBubbleSize val="0"/>
        </c:dLbls>
        <c:axId val="401750800"/>
        <c:axId val="401753936"/>
      </c:scatterChart>
      <c:valAx>
        <c:axId val="401750800"/>
        <c:scaling>
          <c:orientation val="minMax"/>
          <c:max val="5.8"/>
          <c:min val="-0.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1753936"/>
        <c:crosses val="autoZero"/>
        <c:crossBetween val="midCat"/>
      </c:valAx>
      <c:valAx>
        <c:axId val="401753936"/>
        <c:scaling>
          <c:orientation val="minMax"/>
          <c:max val="33"/>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175080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神奈川県座間市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131,698
128,499
17.57
42,606,974
40,767,421
1,824,637
23,836,718
28,534,140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財政力指数の分母となる基準財政需要額は、社会福祉費の増加を要因に</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百万円増加したが、基準財政需要額から臨時財政対策債への振替額が</a:t>
          </a:r>
          <a:r>
            <a:rPr kumimoji="1" lang="en-US" altLang="ja-JP" sz="1300">
              <a:latin typeface="ＭＳ Ｐゴシック" panose="020B0600070205080204" pitchFamily="50" charset="-128"/>
              <a:ea typeface="ＭＳ Ｐゴシック" panose="020B0600070205080204" pitchFamily="50" charset="-128"/>
            </a:rPr>
            <a:t>147</a:t>
          </a:r>
          <a:r>
            <a:rPr kumimoji="1" lang="ja-JP" altLang="en-US" sz="1300">
              <a:latin typeface="ＭＳ Ｐゴシック" panose="020B0600070205080204" pitchFamily="50" charset="-128"/>
              <a:ea typeface="ＭＳ Ｐゴシック" panose="020B0600070205080204" pitchFamily="50" charset="-128"/>
            </a:rPr>
            <a:t>百万増加したことにより、前年度に比べ</a:t>
          </a:r>
          <a:r>
            <a:rPr kumimoji="1" lang="en-US" altLang="ja-JP" sz="1300">
              <a:latin typeface="ＭＳ Ｐゴシック" panose="020B0600070205080204" pitchFamily="50" charset="-128"/>
              <a:ea typeface="ＭＳ Ｐゴシック" panose="020B0600070205080204" pitchFamily="50" charset="-128"/>
            </a:rPr>
            <a:t>73</a:t>
          </a:r>
          <a:r>
            <a:rPr kumimoji="1" lang="ja-JP" altLang="en-US" sz="1300">
              <a:latin typeface="ＭＳ Ｐゴシック" panose="020B0600070205080204" pitchFamily="50" charset="-128"/>
              <a:ea typeface="ＭＳ Ｐゴシック" panose="020B0600070205080204" pitchFamily="50" charset="-128"/>
            </a:rPr>
            <a:t>百万円減少した。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財政力指数の分子となる基準財政収入額は、市町村民税の法人税割が減少したことなどにより、前年度に比べ</a:t>
          </a:r>
          <a:r>
            <a:rPr kumimoji="1" lang="en-US" altLang="ja-JP" sz="1300">
              <a:latin typeface="ＭＳ Ｐゴシック" panose="020B0600070205080204" pitchFamily="50" charset="-128"/>
              <a:ea typeface="ＭＳ Ｐゴシック" panose="020B0600070205080204" pitchFamily="50" charset="-128"/>
            </a:rPr>
            <a:t>622</a:t>
          </a:r>
          <a:r>
            <a:rPr kumimoji="1" lang="ja-JP" altLang="en-US" sz="1300">
              <a:latin typeface="ＭＳ Ｐゴシック" panose="020B0600070205080204" pitchFamily="50" charset="-128"/>
              <a:ea typeface="ＭＳ Ｐゴシック" panose="020B0600070205080204" pitchFamily="50" charset="-128"/>
            </a:rPr>
            <a:t>百万円減少した。</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基準財政需要額、基準財政収入額ともに減少したが、基準財政収入額の減少幅が基準財政需要額の減少額を上回ったため前年度に比べ低下した。</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57855</xdr:rowOff>
    </xdr:to>
    <xdr:cxnSp macro="">
      <xdr:nvCxnSpPr>
        <xdr:cNvPr id="64" name="直線コネクタ 63"/>
        <xdr:cNvCxnSpPr/>
      </xdr:nvCxnSpPr>
      <xdr:spPr>
        <a:xfrm flipV="1">
          <a:off x="4953000" y="615385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127000</xdr:rowOff>
    </xdr:to>
    <xdr:cxnSp macro="">
      <xdr:nvCxnSpPr>
        <xdr:cNvPr id="69" name="直線コネクタ 68"/>
        <xdr:cNvCxnSpPr/>
      </xdr:nvCxnSpPr>
      <xdr:spPr>
        <a:xfrm>
          <a:off x="41148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24288</xdr:rowOff>
    </xdr:from>
    <xdr:ext cx="762000" cy="259045"/>
    <xdr:sp macro="" textlink="">
      <xdr:nvSpPr>
        <xdr:cNvPr id="70" name="財政力平均値テキスト"/>
        <xdr:cNvSpPr txBox="1"/>
      </xdr:nvSpPr>
      <xdr:spPr>
        <a:xfrm>
          <a:off x="5041900" y="70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52211</xdr:rowOff>
    </xdr:from>
    <xdr:to>
      <xdr:col>23</xdr:col>
      <xdr:colOff>184150</xdr:colOff>
      <xdr:row>41</xdr:row>
      <xdr:rowOff>153811</xdr:rowOff>
    </xdr:to>
    <xdr:sp macro="" textlink="">
      <xdr:nvSpPr>
        <xdr:cNvPr id="71" name="フローチャート: 判断 70"/>
        <xdr:cNvSpPr/>
      </xdr:nvSpPr>
      <xdr:spPr>
        <a:xfrm>
          <a:off x="49022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127000</xdr:rowOff>
    </xdr:from>
    <xdr:to>
      <xdr:col>19</xdr:col>
      <xdr:colOff>133350</xdr:colOff>
      <xdr:row>40</xdr:row>
      <xdr:rowOff>140405</xdr:rowOff>
    </xdr:to>
    <xdr:cxnSp macro="">
      <xdr:nvCxnSpPr>
        <xdr:cNvPr id="72" name="直線コネクタ 71"/>
        <xdr:cNvCxnSpPr/>
      </xdr:nvCxnSpPr>
      <xdr:spPr>
        <a:xfrm flipV="1">
          <a:off x="3225800" y="69850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52211</xdr:rowOff>
    </xdr:from>
    <xdr:to>
      <xdr:col>19</xdr:col>
      <xdr:colOff>184150</xdr:colOff>
      <xdr:row>41</xdr:row>
      <xdr:rowOff>153811</xdr:rowOff>
    </xdr:to>
    <xdr:sp macro="" textlink="">
      <xdr:nvSpPr>
        <xdr:cNvPr id="73" name="フローチャート: 判断 72"/>
        <xdr:cNvSpPr/>
      </xdr:nvSpPr>
      <xdr:spPr>
        <a:xfrm>
          <a:off x="4064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138588</xdr:rowOff>
    </xdr:from>
    <xdr:ext cx="736600" cy="259045"/>
    <xdr:sp macro="" textlink="">
      <xdr:nvSpPr>
        <xdr:cNvPr id="74" name="テキスト ボックス 73"/>
        <xdr:cNvSpPr txBox="1"/>
      </xdr:nvSpPr>
      <xdr:spPr>
        <a:xfrm>
          <a:off x="3733800" y="71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140405</xdr:rowOff>
    </xdr:from>
    <xdr:to>
      <xdr:col>15</xdr:col>
      <xdr:colOff>82550</xdr:colOff>
      <xdr:row>40</xdr:row>
      <xdr:rowOff>140405</xdr:rowOff>
    </xdr:to>
    <xdr:cxnSp macro="">
      <xdr:nvCxnSpPr>
        <xdr:cNvPr id="75" name="直線コネクタ 74"/>
        <xdr:cNvCxnSpPr/>
      </xdr:nvCxnSpPr>
      <xdr:spPr>
        <a:xfrm>
          <a:off x="2336800" y="69984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140405</xdr:rowOff>
    </xdr:from>
    <xdr:to>
      <xdr:col>11</xdr:col>
      <xdr:colOff>31750</xdr:colOff>
      <xdr:row>40</xdr:row>
      <xdr:rowOff>153811</xdr:rowOff>
    </xdr:to>
    <xdr:cxnSp macro="">
      <xdr:nvCxnSpPr>
        <xdr:cNvPr id="78" name="直線コネクタ 77"/>
        <xdr:cNvCxnSpPr/>
      </xdr:nvCxnSpPr>
      <xdr:spPr>
        <a:xfrm flipV="1">
          <a:off x="1447800" y="69984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79022</xdr:rowOff>
    </xdr:from>
    <xdr:to>
      <xdr:col>7</xdr:col>
      <xdr:colOff>31750</xdr:colOff>
      <xdr:row>42</xdr:row>
      <xdr:rowOff>9172</xdr:rowOff>
    </xdr:to>
    <xdr:sp macro="" textlink="">
      <xdr:nvSpPr>
        <xdr:cNvPr id="81" name="フローチャート: 判断 80"/>
        <xdr:cNvSpPr/>
      </xdr:nvSpPr>
      <xdr:spPr>
        <a:xfrm>
          <a:off x="1397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165399</xdr:rowOff>
    </xdr:from>
    <xdr:ext cx="762000" cy="259045"/>
    <xdr:sp macro="" textlink="">
      <xdr:nvSpPr>
        <xdr:cNvPr id="82" name="テキスト ボックス 81"/>
        <xdr:cNvSpPr txBox="1"/>
      </xdr:nvSpPr>
      <xdr:spPr>
        <a:xfrm>
          <a:off x="1066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8" name="楕円 87"/>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9"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0" name="楕円 89"/>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1" name="テキスト ボックス 90"/>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89605</xdr:rowOff>
    </xdr:from>
    <xdr:to>
      <xdr:col>15</xdr:col>
      <xdr:colOff>133350</xdr:colOff>
      <xdr:row>41</xdr:row>
      <xdr:rowOff>19755</xdr:rowOff>
    </xdr:to>
    <xdr:sp macro="" textlink="">
      <xdr:nvSpPr>
        <xdr:cNvPr id="92" name="楕円 91"/>
        <xdr:cNvSpPr/>
      </xdr:nvSpPr>
      <xdr:spPr>
        <a:xfrm>
          <a:off x="3175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29932</xdr:rowOff>
    </xdr:from>
    <xdr:ext cx="762000" cy="259045"/>
    <xdr:sp macro="" textlink="">
      <xdr:nvSpPr>
        <xdr:cNvPr id="93" name="テキスト ボックス 92"/>
        <xdr:cNvSpPr txBox="1"/>
      </xdr:nvSpPr>
      <xdr:spPr>
        <a:xfrm>
          <a:off x="2844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89605</xdr:rowOff>
    </xdr:from>
    <xdr:to>
      <xdr:col>11</xdr:col>
      <xdr:colOff>82550</xdr:colOff>
      <xdr:row>41</xdr:row>
      <xdr:rowOff>19755</xdr:rowOff>
    </xdr:to>
    <xdr:sp macro="" textlink="">
      <xdr:nvSpPr>
        <xdr:cNvPr id="94" name="楕円 93"/>
        <xdr:cNvSpPr/>
      </xdr:nvSpPr>
      <xdr:spPr>
        <a:xfrm>
          <a:off x="2286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29932</xdr:rowOff>
    </xdr:from>
    <xdr:ext cx="762000" cy="259045"/>
    <xdr:sp macro="" textlink="">
      <xdr:nvSpPr>
        <xdr:cNvPr id="95" name="テキスト ボックス 94"/>
        <xdr:cNvSpPr txBox="1"/>
      </xdr:nvSpPr>
      <xdr:spPr>
        <a:xfrm>
          <a:off x="1955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103011</xdr:rowOff>
    </xdr:from>
    <xdr:to>
      <xdr:col>7</xdr:col>
      <xdr:colOff>31750</xdr:colOff>
      <xdr:row>41</xdr:row>
      <xdr:rowOff>33161</xdr:rowOff>
    </xdr:to>
    <xdr:sp macro="" textlink="">
      <xdr:nvSpPr>
        <xdr:cNvPr id="96" name="楕円 95"/>
        <xdr:cNvSpPr/>
      </xdr:nvSpPr>
      <xdr:spPr>
        <a:xfrm>
          <a:off x="1397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43338</xdr:rowOff>
    </xdr:from>
    <xdr:ext cx="762000" cy="259045"/>
    <xdr:sp macro="" textlink="">
      <xdr:nvSpPr>
        <xdr:cNvPr id="97" name="テキスト ボックス 96"/>
        <xdr:cNvSpPr txBox="1"/>
      </xdr:nvSpPr>
      <xdr:spPr>
        <a:xfrm>
          <a:off x="1066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ポイント下回り、過去５年で３番目に低い数字となった。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および繰出金の増加に伴い分子の経常経費充当一般財源が増加したものの、分母の経常一般財源収入が地方交付税及び市税の増加を主因として分子の増加を上回ったことにより、前年度に比べ良化した。</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66</xdr:row>
      <xdr:rowOff>130810</xdr:rowOff>
    </xdr:to>
    <xdr:cxnSp macro="">
      <xdr:nvCxnSpPr>
        <xdr:cNvPr id="127" name="直線コネクタ 126"/>
        <xdr:cNvCxnSpPr/>
      </xdr:nvCxnSpPr>
      <xdr:spPr>
        <a:xfrm flipV="1">
          <a:off x="4953000" y="9934363"/>
          <a:ext cx="0" cy="15121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102887</xdr:rowOff>
    </xdr:from>
    <xdr:ext cx="762000" cy="259045"/>
    <xdr:sp macro="" textlink="">
      <xdr:nvSpPr>
        <xdr:cNvPr id="128" name="財政構造の弾力性最小値テキスト"/>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130810</xdr:rowOff>
    </xdr:from>
    <xdr:to>
      <xdr:col>24</xdr:col>
      <xdr:colOff>12700</xdr:colOff>
      <xdr:row>66</xdr:row>
      <xdr:rowOff>130810</xdr:rowOff>
    </xdr:to>
    <xdr:cxnSp macro="">
      <xdr:nvCxnSpPr>
        <xdr:cNvPr id="129" name="直線コネクタ 128"/>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0" name="財政構造の弾力性最大値テキスト"/>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1" name="直線コネクタ 130"/>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149013</xdr:rowOff>
    </xdr:from>
    <xdr:to>
      <xdr:col>23</xdr:col>
      <xdr:colOff>133350</xdr:colOff>
      <xdr:row>64</xdr:row>
      <xdr:rowOff>31327</xdr:rowOff>
    </xdr:to>
    <xdr:cxnSp macro="">
      <xdr:nvCxnSpPr>
        <xdr:cNvPr id="132" name="直線コネクタ 131"/>
        <xdr:cNvCxnSpPr/>
      </xdr:nvCxnSpPr>
      <xdr:spPr>
        <a:xfrm flipV="1">
          <a:off x="4114800" y="10778913"/>
          <a:ext cx="838200" cy="2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74523</xdr:rowOff>
    </xdr:from>
    <xdr:ext cx="762000" cy="259045"/>
    <xdr:sp macro="" textlink="">
      <xdr:nvSpPr>
        <xdr:cNvPr id="133" name="財政構造の弾力性平均値テキスト"/>
        <xdr:cNvSpPr txBox="1"/>
      </xdr:nvSpPr>
      <xdr:spPr>
        <a:xfrm>
          <a:off x="5041900" y="1053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57996</xdr:rowOff>
    </xdr:from>
    <xdr:to>
      <xdr:col>23</xdr:col>
      <xdr:colOff>184150</xdr:colOff>
      <xdr:row>62</xdr:row>
      <xdr:rowOff>159596</xdr:rowOff>
    </xdr:to>
    <xdr:sp macro="" textlink="">
      <xdr:nvSpPr>
        <xdr:cNvPr id="134" name="フローチャート: 判断 133"/>
        <xdr:cNvSpPr/>
      </xdr:nvSpPr>
      <xdr:spPr>
        <a:xfrm>
          <a:off x="49022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154094</xdr:rowOff>
    </xdr:from>
    <xdr:to>
      <xdr:col>19</xdr:col>
      <xdr:colOff>133350</xdr:colOff>
      <xdr:row>64</xdr:row>
      <xdr:rowOff>31327</xdr:rowOff>
    </xdr:to>
    <xdr:cxnSp macro="">
      <xdr:nvCxnSpPr>
        <xdr:cNvPr id="135" name="直線コネクタ 134"/>
        <xdr:cNvCxnSpPr/>
      </xdr:nvCxnSpPr>
      <xdr:spPr>
        <a:xfrm>
          <a:off x="3225800" y="10441094"/>
          <a:ext cx="889000" cy="56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7" name="テキスト ボックス 136"/>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154094</xdr:rowOff>
    </xdr:from>
    <xdr:to>
      <xdr:col>15</xdr:col>
      <xdr:colOff>82550</xdr:colOff>
      <xdr:row>63</xdr:row>
      <xdr:rowOff>138430</xdr:rowOff>
    </xdr:to>
    <xdr:cxnSp macro="">
      <xdr:nvCxnSpPr>
        <xdr:cNvPr id="138" name="直線コネクタ 137"/>
        <xdr:cNvCxnSpPr/>
      </xdr:nvCxnSpPr>
      <xdr:spPr>
        <a:xfrm flipV="1">
          <a:off x="2336800" y="10441094"/>
          <a:ext cx="889000" cy="49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165100</xdr:rowOff>
    </xdr:from>
    <xdr:to>
      <xdr:col>15</xdr:col>
      <xdr:colOff>133350</xdr:colOff>
      <xdr:row>62</xdr:row>
      <xdr:rowOff>95250</xdr:rowOff>
    </xdr:to>
    <xdr:sp macro="" textlink="">
      <xdr:nvSpPr>
        <xdr:cNvPr id="139" name="フローチャート: 判断 138"/>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80027</xdr:rowOff>
    </xdr:from>
    <xdr:ext cx="762000" cy="259045"/>
    <xdr:sp macro="" textlink="">
      <xdr:nvSpPr>
        <xdr:cNvPr id="140" name="テキスト ボックス 139"/>
        <xdr:cNvSpPr txBox="1"/>
      </xdr:nvSpPr>
      <xdr:spPr>
        <a:xfrm>
          <a:off x="2844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140546</xdr:rowOff>
    </xdr:from>
    <xdr:to>
      <xdr:col>11</xdr:col>
      <xdr:colOff>31750</xdr:colOff>
      <xdr:row>63</xdr:row>
      <xdr:rowOff>138430</xdr:rowOff>
    </xdr:to>
    <xdr:cxnSp macro="">
      <xdr:nvCxnSpPr>
        <xdr:cNvPr id="141" name="直線コネクタ 140"/>
        <xdr:cNvCxnSpPr/>
      </xdr:nvCxnSpPr>
      <xdr:spPr>
        <a:xfrm>
          <a:off x="1447800" y="10256096"/>
          <a:ext cx="889000" cy="68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1694</xdr:rowOff>
    </xdr:from>
    <xdr:to>
      <xdr:col>11</xdr:col>
      <xdr:colOff>82550</xdr:colOff>
      <xdr:row>62</xdr:row>
      <xdr:rowOff>103294</xdr:rowOff>
    </xdr:to>
    <xdr:sp macro="" textlink="">
      <xdr:nvSpPr>
        <xdr:cNvPr id="142" name="フローチャート: 判断 141"/>
        <xdr:cNvSpPr/>
      </xdr:nvSpPr>
      <xdr:spPr>
        <a:xfrm>
          <a:off x="2286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113471</xdr:rowOff>
    </xdr:from>
    <xdr:ext cx="762000" cy="259045"/>
    <xdr:sp macro="" textlink="">
      <xdr:nvSpPr>
        <xdr:cNvPr id="143" name="テキスト ボックス 142"/>
        <xdr:cNvSpPr txBox="1"/>
      </xdr:nvSpPr>
      <xdr:spPr>
        <a:xfrm>
          <a:off x="1955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159596</xdr:rowOff>
    </xdr:from>
    <xdr:to>
      <xdr:col>7</xdr:col>
      <xdr:colOff>31750</xdr:colOff>
      <xdr:row>61</xdr:row>
      <xdr:rowOff>89746</xdr:rowOff>
    </xdr:to>
    <xdr:sp macro="" textlink="">
      <xdr:nvSpPr>
        <xdr:cNvPr id="144" name="フローチャート: 判断 143"/>
        <xdr:cNvSpPr/>
      </xdr:nvSpPr>
      <xdr:spPr>
        <a:xfrm>
          <a:off x="1397000" y="1044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74523</xdr:rowOff>
    </xdr:from>
    <xdr:ext cx="762000" cy="259045"/>
    <xdr:sp macro="" textlink="">
      <xdr:nvSpPr>
        <xdr:cNvPr id="145" name="テキスト ボックス 144"/>
        <xdr:cNvSpPr txBox="1"/>
      </xdr:nvSpPr>
      <xdr:spPr>
        <a:xfrm>
          <a:off x="1066800" y="10532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51" name="楕円 150"/>
        <xdr:cNvSpPr/>
      </xdr:nvSpPr>
      <xdr:spPr>
        <a:xfrm>
          <a:off x="49022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70290</xdr:rowOff>
    </xdr:from>
    <xdr:ext cx="762000" cy="259045"/>
    <xdr:sp macro="" textlink="">
      <xdr:nvSpPr>
        <xdr:cNvPr id="152" name="財政構造の弾力性該当値テキスト"/>
        <xdr:cNvSpPr txBox="1"/>
      </xdr:nvSpPr>
      <xdr:spPr>
        <a:xfrm>
          <a:off x="5041900" y="1070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151977</xdr:rowOff>
    </xdr:from>
    <xdr:to>
      <xdr:col>19</xdr:col>
      <xdr:colOff>184150</xdr:colOff>
      <xdr:row>64</xdr:row>
      <xdr:rowOff>82127</xdr:rowOff>
    </xdr:to>
    <xdr:sp macro="" textlink="">
      <xdr:nvSpPr>
        <xdr:cNvPr id="153" name="楕円 152"/>
        <xdr:cNvSpPr/>
      </xdr:nvSpPr>
      <xdr:spPr>
        <a:xfrm>
          <a:off x="4064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66904</xdr:rowOff>
    </xdr:from>
    <xdr:ext cx="736600" cy="259045"/>
    <xdr:sp macro="" textlink="">
      <xdr:nvSpPr>
        <xdr:cNvPr id="154" name="テキスト ボックス 153"/>
        <xdr:cNvSpPr txBox="1"/>
      </xdr:nvSpPr>
      <xdr:spPr>
        <a:xfrm>
          <a:off x="3733800" y="1103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103294</xdr:rowOff>
    </xdr:from>
    <xdr:to>
      <xdr:col>15</xdr:col>
      <xdr:colOff>133350</xdr:colOff>
      <xdr:row>61</xdr:row>
      <xdr:rowOff>33444</xdr:rowOff>
    </xdr:to>
    <xdr:sp macro="" textlink="">
      <xdr:nvSpPr>
        <xdr:cNvPr id="155" name="楕円 154"/>
        <xdr:cNvSpPr/>
      </xdr:nvSpPr>
      <xdr:spPr>
        <a:xfrm>
          <a:off x="3175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43621</xdr:rowOff>
    </xdr:from>
    <xdr:ext cx="762000" cy="259045"/>
    <xdr:sp macro="" textlink="">
      <xdr:nvSpPr>
        <xdr:cNvPr id="156" name="テキスト ボックス 155"/>
        <xdr:cNvSpPr txBox="1"/>
      </xdr:nvSpPr>
      <xdr:spPr>
        <a:xfrm>
          <a:off x="2844800" y="1015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87630</xdr:rowOff>
    </xdr:from>
    <xdr:to>
      <xdr:col>11</xdr:col>
      <xdr:colOff>82550</xdr:colOff>
      <xdr:row>64</xdr:row>
      <xdr:rowOff>17780</xdr:rowOff>
    </xdr:to>
    <xdr:sp macro="" textlink="">
      <xdr:nvSpPr>
        <xdr:cNvPr id="157" name="楕円 156"/>
        <xdr:cNvSpPr/>
      </xdr:nvSpPr>
      <xdr:spPr>
        <a:xfrm>
          <a:off x="2286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2557</xdr:rowOff>
    </xdr:from>
    <xdr:ext cx="762000" cy="259045"/>
    <xdr:sp macro="" textlink="">
      <xdr:nvSpPr>
        <xdr:cNvPr id="158" name="テキスト ボックス 157"/>
        <xdr:cNvSpPr txBox="1"/>
      </xdr:nvSpPr>
      <xdr:spPr>
        <a:xfrm>
          <a:off x="1955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89746</xdr:rowOff>
    </xdr:from>
    <xdr:to>
      <xdr:col>7</xdr:col>
      <xdr:colOff>31750</xdr:colOff>
      <xdr:row>60</xdr:row>
      <xdr:rowOff>19896</xdr:rowOff>
    </xdr:to>
    <xdr:sp macro="" textlink="">
      <xdr:nvSpPr>
        <xdr:cNvPr id="159" name="楕円 158"/>
        <xdr:cNvSpPr/>
      </xdr:nvSpPr>
      <xdr:spPr>
        <a:xfrm>
          <a:off x="13970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30073</xdr:rowOff>
    </xdr:from>
    <xdr:ext cx="762000" cy="259045"/>
    <xdr:sp macro="" textlink="">
      <xdr:nvSpPr>
        <xdr:cNvPr id="160" name="テキスト ボックス 159"/>
        <xdr:cNvSpPr txBox="1"/>
      </xdr:nvSpPr>
      <xdr:spPr>
        <a:xfrm>
          <a:off x="1066800" y="997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[101,875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前年度と比べ決算額が</a:t>
          </a:r>
          <a:r>
            <a:rPr kumimoji="1" lang="en-US" altLang="ja-JP" sz="1300">
              <a:latin typeface="ＭＳ Ｐゴシック" panose="020B0600070205080204" pitchFamily="50" charset="-128"/>
              <a:ea typeface="ＭＳ Ｐゴシック" panose="020B0600070205080204" pitchFamily="50" charset="-128"/>
            </a:rPr>
            <a:t>1,236</a:t>
          </a:r>
          <a:r>
            <a:rPr kumimoji="1" lang="ja-JP" altLang="en-US" sz="1300">
              <a:latin typeface="ＭＳ Ｐゴシック" panose="020B0600070205080204" pitchFamily="50" charset="-128"/>
              <a:ea typeface="ＭＳ Ｐゴシック" panose="020B0600070205080204" pitchFamily="50" charset="-128"/>
            </a:rPr>
            <a:t>円増加となり、増加傾向にあるが、類似団体、全国及び神奈川県平均をいずれも下回っている。主な要因として、人件費の退職手当、物件費の委託料や賃金の増加が挙げられる。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117346</xdr:rowOff>
    </xdr:from>
    <xdr:to>
      <xdr:col>23</xdr:col>
      <xdr:colOff>133350</xdr:colOff>
      <xdr:row>88</xdr:row>
      <xdr:rowOff>155380</xdr:rowOff>
    </xdr:to>
    <xdr:cxnSp macro="">
      <xdr:nvCxnSpPr>
        <xdr:cNvPr id="192" name="直線コネクタ 191"/>
        <xdr:cNvCxnSpPr/>
      </xdr:nvCxnSpPr>
      <xdr:spPr>
        <a:xfrm flipV="1">
          <a:off x="4953000" y="13661896"/>
          <a:ext cx="0" cy="1581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127457</xdr:rowOff>
    </xdr:from>
    <xdr:ext cx="762000" cy="259045"/>
    <xdr:sp macro="" textlink="">
      <xdr:nvSpPr>
        <xdr:cNvPr id="193" name="人件費・物件費等の状況最小値テキスト"/>
        <xdr:cNvSpPr txBox="1"/>
      </xdr:nvSpPr>
      <xdr:spPr>
        <a:xfrm>
          <a:off x="5041900" y="1521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155380</xdr:rowOff>
    </xdr:from>
    <xdr:to>
      <xdr:col>24</xdr:col>
      <xdr:colOff>12700</xdr:colOff>
      <xdr:row>88</xdr:row>
      <xdr:rowOff>155380</xdr:rowOff>
    </xdr:to>
    <xdr:cxnSp macro="">
      <xdr:nvCxnSpPr>
        <xdr:cNvPr id="194" name="直線コネクタ 193"/>
        <xdr:cNvCxnSpPr/>
      </xdr:nvCxnSpPr>
      <xdr:spPr>
        <a:xfrm>
          <a:off x="4864100" y="1524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32273</xdr:rowOff>
    </xdr:from>
    <xdr:ext cx="762000" cy="259045"/>
    <xdr:sp macro="" textlink="">
      <xdr:nvSpPr>
        <xdr:cNvPr id="195" name="人件費・物件費等の状況最大値テキスト"/>
        <xdr:cNvSpPr txBox="1"/>
      </xdr:nvSpPr>
      <xdr:spPr>
        <a:xfrm>
          <a:off x="5041900" y="13405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117346</xdr:rowOff>
    </xdr:from>
    <xdr:to>
      <xdr:col>24</xdr:col>
      <xdr:colOff>12700</xdr:colOff>
      <xdr:row>79</xdr:row>
      <xdr:rowOff>117346</xdr:rowOff>
    </xdr:to>
    <xdr:cxnSp macro="">
      <xdr:nvCxnSpPr>
        <xdr:cNvPr id="196" name="直線コネクタ 195"/>
        <xdr:cNvCxnSpPr/>
      </xdr:nvCxnSpPr>
      <xdr:spPr>
        <a:xfrm>
          <a:off x="4864100" y="13661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40043</xdr:rowOff>
    </xdr:from>
    <xdr:to>
      <xdr:col>23</xdr:col>
      <xdr:colOff>133350</xdr:colOff>
      <xdr:row>82</xdr:row>
      <xdr:rowOff>61345</xdr:rowOff>
    </xdr:to>
    <xdr:cxnSp macro="">
      <xdr:nvCxnSpPr>
        <xdr:cNvPr id="197" name="直線コネクタ 196"/>
        <xdr:cNvCxnSpPr/>
      </xdr:nvCxnSpPr>
      <xdr:spPr>
        <a:xfrm>
          <a:off x="4114800" y="14098943"/>
          <a:ext cx="838200" cy="2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8986</xdr:rowOff>
    </xdr:from>
    <xdr:ext cx="762000" cy="259045"/>
    <xdr:sp macro="" textlink="">
      <xdr:nvSpPr>
        <xdr:cNvPr id="198" name="人件費・物件費等の状況平均値テキスト"/>
        <xdr:cNvSpPr txBox="1"/>
      </xdr:nvSpPr>
      <xdr:spPr>
        <a:xfrm>
          <a:off x="5041900" y="142393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36909</xdr:rowOff>
    </xdr:from>
    <xdr:to>
      <xdr:col>23</xdr:col>
      <xdr:colOff>184150</xdr:colOff>
      <xdr:row>83</xdr:row>
      <xdr:rowOff>138509</xdr:rowOff>
    </xdr:to>
    <xdr:sp macro="" textlink="">
      <xdr:nvSpPr>
        <xdr:cNvPr id="199" name="フローチャート: 判断 198"/>
        <xdr:cNvSpPr/>
      </xdr:nvSpPr>
      <xdr:spPr>
        <a:xfrm>
          <a:off x="4902200" y="1426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12740</xdr:rowOff>
    </xdr:from>
    <xdr:to>
      <xdr:col>19</xdr:col>
      <xdr:colOff>133350</xdr:colOff>
      <xdr:row>82</xdr:row>
      <xdr:rowOff>40043</xdr:rowOff>
    </xdr:to>
    <xdr:cxnSp macro="">
      <xdr:nvCxnSpPr>
        <xdr:cNvPr id="200" name="直線コネクタ 199"/>
        <xdr:cNvCxnSpPr/>
      </xdr:nvCxnSpPr>
      <xdr:spPr>
        <a:xfrm>
          <a:off x="3225800" y="14071640"/>
          <a:ext cx="889000" cy="27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160031</xdr:rowOff>
    </xdr:from>
    <xdr:to>
      <xdr:col>19</xdr:col>
      <xdr:colOff>184150</xdr:colOff>
      <xdr:row>83</xdr:row>
      <xdr:rowOff>90181</xdr:rowOff>
    </xdr:to>
    <xdr:sp macro="" textlink="">
      <xdr:nvSpPr>
        <xdr:cNvPr id="201" name="フローチャート: 判断 200"/>
        <xdr:cNvSpPr/>
      </xdr:nvSpPr>
      <xdr:spPr>
        <a:xfrm>
          <a:off x="4064000" y="1421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74958</xdr:rowOff>
    </xdr:from>
    <xdr:ext cx="736600" cy="259045"/>
    <xdr:sp macro="" textlink="">
      <xdr:nvSpPr>
        <xdr:cNvPr id="202" name="テキスト ボックス 201"/>
        <xdr:cNvSpPr txBox="1"/>
      </xdr:nvSpPr>
      <xdr:spPr>
        <a:xfrm>
          <a:off x="3733800" y="14305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149306</xdr:rowOff>
    </xdr:from>
    <xdr:to>
      <xdr:col>15</xdr:col>
      <xdr:colOff>82550</xdr:colOff>
      <xdr:row>82</xdr:row>
      <xdr:rowOff>12740</xdr:rowOff>
    </xdr:to>
    <xdr:cxnSp macro="">
      <xdr:nvCxnSpPr>
        <xdr:cNvPr id="203" name="直線コネクタ 202"/>
        <xdr:cNvCxnSpPr/>
      </xdr:nvCxnSpPr>
      <xdr:spPr>
        <a:xfrm>
          <a:off x="2336800" y="14036756"/>
          <a:ext cx="889000" cy="3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123129</xdr:rowOff>
    </xdr:from>
    <xdr:to>
      <xdr:col>15</xdr:col>
      <xdr:colOff>133350</xdr:colOff>
      <xdr:row>83</xdr:row>
      <xdr:rowOff>53279</xdr:rowOff>
    </xdr:to>
    <xdr:sp macro="" textlink="">
      <xdr:nvSpPr>
        <xdr:cNvPr id="204" name="フローチャート: 判断 203"/>
        <xdr:cNvSpPr/>
      </xdr:nvSpPr>
      <xdr:spPr>
        <a:xfrm>
          <a:off x="3175000" y="1418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38056</xdr:rowOff>
    </xdr:from>
    <xdr:ext cx="762000" cy="259045"/>
    <xdr:sp macro="" textlink="">
      <xdr:nvSpPr>
        <xdr:cNvPr id="205" name="テキスト ボックス 204"/>
        <xdr:cNvSpPr txBox="1"/>
      </xdr:nvSpPr>
      <xdr:spPr>
        <a:xfrm>
          <a:off x="2844800" y="1426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145738</xdr:rowOff>
    </xdr:from>
    <xdr:to>
      <xdr:col>11</xdr:col>
      <xdr:colOff>31750</xdr:colOff>
      <xdr:row>81</xdr:row>
      <xdr:rowOff>149306</xdr:rowOff>
    </xdr:to>
    <xdr:cxnSp macro="">
      <xdr:nvCxnSpPr>
        <xdr:cNvPr id="206" name="直線コネクタ 205"/>
        <xdr:cNvCxnSpPr/>
      </xdr:nvCxnSpPr>
      <xdr:spPr>
        <a:xfrm>
          <a:off x="1447800" y="14033188"/>
          <a:ext cx="889000" cy="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103601</xdr:rowOff>
    </xdr:from>
    <xdr:to>
      <xdr:col>11</xdr:col>
      <xdr:colOff>82550</xdr:colOff>
      <xdr:row>83</xdr:row>
      <xdr:rowOff>33751</xdr:rowOff>
    </xdr:to>
    <xdr:sp macro="" textlink="">
      <xdr:nvSpPr>
        <xdr:cNvPr id="207" name="フローチャート: 判断 206"/>
        <xdr:cNvSpPr/>
      </xdr:nvSpPr>
      <xdr:spPr>
        <a:xfrm>
          <a:off x="2286000" y="1416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18528</xdr:rowOff>
    </xdr:from>
    <xdr:ext cx="762000" cy="259045"/>
    <xdr:sp macro="" textlink="">
      <xdr:nvSpPr>
        <xdr:cNvPr id="208" name="テキスト ボックス 207"/>
        <xdr:cNvSpPr txBox="1"/>
      </xdr:nvSpPr>
      <xdr:spPr>
        <a:xfrm>
          <a:off x="1955800" y="1424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89520</xdr:rowOff>
    </xdr:from>
    <xdr:to>
      <xdr:col>7</xdr:col>
      <xdr:colOff>31750</xdr:colOff>
      <xdr:row>83</xdr:row>
      <xdr:rowOff>19670</xdr:rowOff>
    </xdr:to>
    <xdr:sp macro="" textlink="">
      <xdr:nvSpPr>
        <xdr:cNvPr id="209" name="フローチャート: 判断 208"/>
        <xdr:cNvSpPr/>
      </xdr:nvSpPr>
      <xdr:spPr>
        <a:xfrm>
          <a:off x="1397000" y="1414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4447</xdr:rowOff>
    </xdr:from>
    <xdr:ext cx="762000" cy="259045"/>
    <xdr:sp macro="" textlink="">
      <xdr:nvSpPr>
        <xdr:cNvPr id="210" name="テキスト ボックス 209"/>
        <xdr:cNvSpPr txBox="1"/>
      </xdr:nvSpPr>
      <xdr:spPr>
        <a:xfrm>
          <a:off x="1066800" y="142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10545</xdr:rowOff>
    </xdr:from>
    <xdr:to>
      <xdr:col>23</xdr:col>
      <xdr:colOff>184150</xdr:colOff>
      <xdr:row>82</xdr:row>
      <xdr:rowOff>112145</xdr:rowOff>
    </xdr:to>
    <xdr:sp macro="" textlink="">
      <xdr:nvSpPr>
        <xdr:cNvPr id="216" name="楕円 215"/>
        <xdr:cNvSpPr/>
      </xdr:nvSpPr>
      <xdr:spPr>
        <a:xfrm>
          <a:off x="4902200" y="1406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27072</xdr:rowOff>
    </xdr:from>
    <xdr:ext cx="762000" cy="259045"/>
    <xdr:sp macro="" textlink="">
      <xdr:nvSpPr>
        <xdr:cNvPr id="217" name="人件費・物件費等の状況該当値テキスト"/>
        <xdr:cNvSpPr txBox="1"/>
      </xdr:nvSpPr>
      <xdr:spPr>
        <a:xfrm>
          <a:off x="5041900" y="13914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160693</xdr:rowOff>
    </xdr:from>
    <xdr:to>
      <xdr:col>19</xdr:col>
      <xdr:colOff>184150</xdr:colOff>
      <xdr:row>82</xdr:row>
      <xdr:rowOff>90843</xdr:rowOff>
    </xdr:to>
    <xdr:sp macro="" textlink="">
      <xdr:nvSpPr>
        <xdr:cNvPr id="218" name="楕円 217"/>
        <xdr:cNvSpPr/>
      </xdr:nvSpPr>
      <xdr:spPr>
        <a:xfrm>
          <a:off x="4064000" y="1404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101020</xdr:rowOff>
    </xdr:from>
    <xdr:ext cx="736600" cy="259045"/>
    <xdr:sp macro="" textlink="">
      <xdr:nvSpPr>
        <xdr:cNvPr id="219" name="テキスト ボックス 218"/>
        <xdr:cNvSpPr txBox="1"/>
      </xdr:nvSpPr>
      <xdr:spPr>
        <a:xfrm>
          <a:off x="3733800" y="13817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133390</xdr:rowOff>
    </xdr:from>
    <xdr:to>
      <xdr:col>15</xdr:col>
      <xdr:colOff>133350</xdr:colOff>
      <xdr:row>82</xdr:row>
      <xdr:rowOff>63540</xdr:rowOff>
    </xdr:to>
    <xdr:sp macro="" textlink="">
      <xdr:nvSpPr>
        <xdr:cNvPr id="220" name="楕円 219"/>
        <xdr:cNvSpPr/>
      </xdr:nvSpPr>
      <xdr:spPr>
        <a:xfrm>
          <a:off x="3175000" y="140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73717</xdr:rowOff>
    </xdr:from>
    <xdr:ext cx="762000" cy="259045"/>
    <xdr:sp macro="" textlink="">
      <xdr:nvSpPr>
        <xdr:cNvPr id="221" name="テキスト ボックス 220"/>
        <xdr:cNvSpPr txBox="1"/>
      </xdr:nvSpPr>
      <xdr:spPr>
        <a:xfrm>
          <a:off x="2844800" y="1378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98506</xdr:rowOff>
    </xdr:from>
    <xdr:to>
      <xdr:col>11</xdr:col>
      <xdr:colOff>82550</xdr:colOff>
      <xdr:row>82</xdr:row>
      <xdr:rowOff>28656</xdr:rowOff>
    </xdr:to>
    <xdr:sp macro="" textlink="">
      <xdr:nvSpPr>
        <xdr:cNvPr id="222" name="楕円 221"/>
        <xdr:cNvSpPr/>
      </xdr:nvSpPr>
      <xdr:spPr>
        <a:xfrm>
          <a:off x="2286000" y="1398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38833</xdr:rowOff>
    </xdr:from>
    <xdr:ext cx="762000" cy="259045"/>
    <xdr:sp macro="" textlink="">
      <xdr:nvSpPr>
        <xdr:cNvPr id="223" name="テキスト ボックス 222"/>
        <xdr:cNvSpPr txBox="1"/>
      </xdr:nvSpPr>
      <xdr:spPr>
        <a:xfrm>
          <a:off x="1955800" y="13754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94938</xdr:rowOff>
    </xdr:from>
    <xdr:to>
      <xdr:col>7</xdr:col>
      <xdr:colOff>31750</xdr:colOff>
      <xdr:row>82</xdr:row>
      <xdr:rowOff>25088</xdr:rowOff>
    </xdr:to>
    <xdr:sp macro="" textlink="">
      <xdr:nvSpPr>
        <xdr:cNvPr id="224" name="楕円 223"/>
        <xdr:cNvSpPr/>
      </xdr:nvSpPr>
      <xdr:spPr>
        <a:xfrm>
          <a:off x="1397000" y="1398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35265</xdr:rowOff>
    </xdr:from>
    <xdr:ext cx="762000" cy="259045"/>
    <xdr:sp macro="" textlink="">
      <xdr:nvSpPr>
        <xdr:cNvPr id="225" name="テキスト ボックス 224"/>
        <xdr:cNvSpPr txBox="1"/>
      </xdr:nvSpPr>
      <xdr:spPr>
        <a:xfrm>
          <a:off x="1066800" y="1375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ポイント下回ったが、類似団体及び全国市の平均を上回った。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国家公務員の給与水準とほぼ同水準だが、初任給基準や給料表が国と異なるため高くなっている。今後、採用及び退職により変動が見込まれるが、より一層の給与適正化に努める。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69850</xdr:rowOff>
    </xdr:to>
    <xdr:cxnSp macro="">
      <xdr:nvCxnSpPr>
        <xdr:cNvPr id="256" name="直線コネクタ 255"/>
        <xdr:cNvCxnSpPr/>
      </xdr:nvCxnSpPr>
      <xdr:spPr>
        <a:xfrm flipV="1">
          <a:off x="17018000" y="13863864"/>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9"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0" name="直線コネクタ 259"/>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103414</xdr:rowOff>
    </xdr:from>
    <xdr:to>
      <xdr:col>81</xdr:col>
      <xdr:colOff>44450</xdr:colOff>
      <xdr:row>88</xdr:row>
      <xdr:rowOff>137886</xdr:rowOff>
    </xdr:to>
    <xdr:cxnSp macro="">
      <xdr:nvCxnSpPr>
        <xdr:cNvPr id="261" name="直線コネクタ 260"/>
        <xdr:cNvCxnSpPr/>
      </xdr:nvCxnSpPr>
      <xdr:spPr>
        <a:xfrm flipV="1">
          <a:off x="16179800" y="15191014"/>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62" name="給与水準   （国との比較）平均値テキスト"/>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63" name="フローチャート: 判断 262"/>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103414</xdr:rowOff>
    </xdr:from>
    <xdr:to>
      <xdr:col>77</xdr:col>
      <xdr:colOff>44450</xdr:colOff>
      <xdr:row>88</xdr:row>
      <xdr:rowOff>137886</xdr:rowOff>
    </xdr:to>
    <xdr:cxnSp macro="">
      <xdr:nvCxnSpPr>
        <xdr:cNvPr id="264" name="直線コネクタ 263"/>
        <xdr:cNvCxnSpPr/>
      </xdr:nvCxnSpPr>
      <xdr:spPr>
        <a:xfrm>
          <a:off x="15290800" y="151910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67129</xdr:rowOff>
    </xdr:from>
    <xdr:to>
      <xdr:col>77</xdr:col>
      <xdr:colOff>95250</xdr:colOff>
      <xdr:row>85</xdr:row>
      <xdr:rowOff>168729</xdr:rowOff>
    </xdr:to>
    <xdr:sp macro="" textlink="">
      <xdr:nvSpPr>
        <xdr:cNvPr id="265" name="フローチャート: 判断 264"/>
        <xdr:cNvSpPr/>
      </xdr:nvSpPr>
      <xdr:spPr>
        <a:xfrm>
          <a:off x="16129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7456</xdr:rowOff>
    </xdr:from>
    <xdr:ext cx="736600" cy="259045"/>
    <xdr:sp macro="" textlink="">
      <xdr:nvSpPr>
        <xdr:cNvPr id="266" name="テキスト ボックス 265"/>
        <xdr:cNvSpPr txBox="1"/>
      </xdr:nvSpPr>
      <xdr:spPr>
        <a:xfrm>
          <a:off x="15798800" y="14409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34471</xdr:rowOff>
    </xdr:from>
    <xdr:to>
      <xdr:col>72</xdr:col>
      <xdr:colOff>203200</xdr:colOff>
      <xdr:row>88</xdr:row>
      <xdr:rowOff>103414</xdr:rowOff>
    </xdr:to>
    <xdr:cxnSp macro="">
      <xdr:nvCxnSpPr>
        <xdr:cNvPr id="267" name="直線コネクタ 266"/>
        <xdr:cNvCxnSpPr/>
      </xdr:nvCxnSpPr>
      <xdr:spPr>
        <a:xfrm>
          <a:off x="14401800" y="151220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8" name="フローチャート: 判断 267"/>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69" name="テキスト ボックス 268"/>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17236</xdr:rowOff>
    </xdr:from>
    <xdr:to>
      <xdr:col>68</xdr:col>
      <xdr:colOff>152400</xdr:colOff>
      <xdr:row>88</xdr:row>
      <xdr:rowOff>34471</xdr:rowOff>
    </xdr:to>
    <xdr:cxnSp macro="">
      <xdr:nvCxnSpPr>
        <xdr:cNvPr id="270" name="直線コネクタ 269"/>
        <xdr:cNvCxnSpPr/>
      </xdr:nvCxnSpPr>
      <xdr:spPr>
        <a:xfrm>
          <a:off x="13512800" y="1510483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71" name="フローチャート: 判断 270"/>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72" name="テキスト ボックス 271"/>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73" name="フローチャート: 判断 272"/>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74" name="テキスト ボックス 273"/>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52614</xdr:rowOff>
    </xdr:from>
    <xdr:to>
      <xdr:col>81</xdr:col>
      <xdr:colOff>95250</xdr:colOff>
      <xdr:row>88</xdr:row>
      <xdr:rowOff>154214</xdr:rowOff>
    </xdr:to>
    <xdr:sp macro="" textlink="">
      <xdr:nvSpPr>
        <xdr:cNvPr id="280" name="楕円 279"/>
        <xdr:cNvSpPr/>
      </xdr:nvSpPr>
      <xdr:spPr>
        <a:xfrm>
          <a:off x="169672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24691</xdr:rowOff>
    </xdr:from>
    <xdr:ext cx="762000" cy="259045"/>
    <xdr:sp macro="" textlink="">
      <xdr:nvSpPr>
        <xdr:cNvPr id="281" name="給与水準   （国との比較）該当値テキスト"/>
        <xdr:cNvSpPr txBox="1"/>
      </xdr:nvSpPr>
      <xdr:spPr>
        <a:xfrm>
          <a:off x="17106900" y="1511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87086</xdr:rowOff>
    </xdr:from>
    <xdr:to>
      <xdr:col>77</xdr:col>
      <xdr:colOff>95250</xdr:colOff>
      <xdr:row>89</xdr:row>
      <xdr:rowOff>17236</xdr:rowOff>
    </xdr:to>
    <xdr:sp macro="" textlink="">
      <xdr:nvSpPr>
        <xdr:cNvPr id="282" name="楕円 281"/>
        <xdr:cNvSpPr/>
      </xdr:nvSpPr>
      <xdr:spPr>
        <a:xfrm>
          <a:off x="16129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2013</xdr:rowOff>
    </xdr:from>
    <xdr:ext cx="736600" cy="259045"/>
    <xdr:sp macro="" textlink="">
      <xdr:nvSpPr>
        <xdr:cNvPr id="283" name="テキスト ボックス 282"/>
        <xdr:cNvSpPr txBox="1"/>
      </xdr:nvSpPr>
      <xdr:spPr>
        <a:xfrm>
          <a:off x="15798800" y="152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52614</xdr:rowOff>
    </xdr:from>
    <xdr:to>
      <xdr:col>73</xdr:col>
      <xdr:colOff>44450</xdr:colOff>
      <xdr:row>88</xdr:row>
      <xdr:rowOff>154214</xdr:rowOff>
    </xdr:to>
    <xdr:sp macro="" textlink="">
      <xdr:nvSpPr>
        <xdr:cNvPr id="284" name="楕円 283"/>
        <xdr:cNvSpPr/>
      </xdr:nvSpPr>
      <xdr:spPr>
        <a:xfrm>
          <a:off x="15240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138991</xdr:rowOff>
    </xdr:from>
    <xdr:ext cx="762000" cy="259045"/>
    <xdr:sp macro="" textlink="">
      <xdr:nvSpPr>
        <xdr:cNvPr id="285" name="テキスト ボックス 284"/>
        <xdr:cNvSpPr txBox="1"/>
      </xdr:nvSpPr>
      <xdr:spPr>
        <a:xfrm>
          <a:off x="14909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155121</xdr:rowOff>
    </xdr:from>
    <xdr:to>
      <xdr:col>68</xdr:col>
      <xdr:colOff>203200</xdr:colOff>
      <xdr:row>88</xdr:row>
      <xdr:rowOff>85271</xdr:rowOff>
    </xdr:to>
    <xdr:sp macro="" textlink="">
      <xdr:nvSpPr>
        <xdr:cNvPr id="286" name="楕円 285"/>
        <xdr:cNvSpPr/>
      </xdr:nvSpPr>
      <xdr:spPr>
        <a:xfrm>
          <a:off x="14351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70048</xdr:rowOff>
    </xdr:from>
    <xdr:ext cx="762000" cy="259045"/>
    <xdr:sp macro="" textlink="">
      <xdr:nvSpPr>
        <xdr:cNvPr id="287" name="テキスト ボックス 286"/>
        <xdr:cNvSpPr txBox="1"/>
      </xdr:nvSpPr>
      <xdr:spPr>
        <a:xfrm>
          <a:off x="14020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137886</xdr:rowOff>
    </xdr:from>
    <xdr:to>
      <xdr:col>64</xdr:col>
      <xdr:colOff>152400</xdr:colOff>
      <xdr:row>88</xdr:row>
      <xdr:rowOff>68036</xdr:rowOff>
    </xdr:to>
    <xdr:sp macro="" textlink="">
      <xdr:nvSpPr>
        <xdr:cNvPr id="288" name="楕円 287"/>
        <xdr:cNvSpPr/>
      </xdr:nvSpPr>
      <xdr:spPr>
        <a:xfrm>
          <a:off x="13462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52813</xdr:rowOff>
    </xdr:from>
    <xdr:ext cx="762000" cy="259045"/>
    <xdr:sp macro="" textlink="">
      <xdr:nvSpPr>
        <xdr:cNvPr id="289" name="テキスト ボックス 288"/>
        <xdr:cNvSpPr txBox="1"/>
      </xdr:nvSpPr>
      <xdr:spPr>
        <a:xfrm>
          <a:off x="13131800" y="1514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前年度を</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下回った。過去５年間はほぼ横ばいで推移している。</a:t>
          </a:r>
          <a:r>
            <a:rPr kumimoji="1" lang="en-US" altLang="ja-JP" sz="1300">
              <a:latin typeface="ＭＳ Ｐゴシック" panose="020B0600070205080204" pitchFamily="50" charset="-128"/>
              <a:ea typeface="ＭＳ Ｐゴシック" panose="020B0600070205080204" pitchFamily="50" charset="-128"/>
            </a:rPr>
            <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今後も事務事業の見直し等により定員管理の適正化に努める。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112395</xdr:rowOff>
    </xdr:from>
    <xdr:to>
      <xdr:col>81</xdr:col>
      <xdr:colOff>44450</xdr:colOff>
      <xdr:row>66</xdr:row>
      <xdr:rowOff>114723</xdr:rowOff>
    </xdr:to>
    <xdr:cxnSp macro="">
      <xdr:nvCxnSpPr>
        <xdr:cNvPr id="319" name="直線コネクタ 318"/>
        <xdr:cNvCxnSpPr/>
      </xdr:nvCxnSpPr>
      <xdr:spPr>
        <a:xfrm flipV="1">
          <a:off x="17018000" y="10227945"/>
          <a:ext cx="0" cy="1202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86800</xdr:rowOff>
    </xdr:from>
    <xdr:ext cx="762000" cy="259045"/>
    <xdr:sp macro="" textlink="">
      <xdr:nvSpPr>
        <xdr:cNvPr id="320" name="定員管理の状況最小値テキスト"/>
        <xdr:cNvSpPr txBox="1"/>
      </xdr:nvSpPr>
      <xdr:spPr>
        <a:xfrm>
          <a:off x="17106900" y="1140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114723</xdr:rowOff>
    </xdr:from>
    <xdr:to>
      <xdr:col>81</xdr:col>
      <xdr:colOff>133350</xdr:colOff>
      <xdr:row>66</xdr:row>
      <xdr:rowOff>114723</xdr:rowOff>
    </xdr:to>
    <xdr:cxnSp macro="">
      <xdr:nvCxnSpPr>
        <xdr:cNvPr id="321" name="直線コネクタ 320"/>
        <xdr:cNvCxnSpPr/>
      </xdr:nvCxnSpPr>
      <xdr:spPr>
        <a:xfrm>
          <a:off x="16929100" y="1143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27322</xdr:rowOff>
    </xdr:from>
    <xdr:ext cx="762000" cy="259045"/>
    <xdr:sp macro="" textlink="">
      <xdr:nvSpPr>
        <xdr:cNvPr id="322" name="定員管理の状況最大値テキスト"/>
        <xdr:cNvSpPr txBox="1"/>
      </xdr:nvSpPr>
      <xdr:spPr>
        <a:xfrm>
          <a:off x="17106900" y="997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112395</xdr:rowOff>
    </xdr:from>
    <xdr:to>
      <xdr:col>81</xdr:col>
      <xdr:colOff>133350</xdr:colOff>
      <xdr:row>59</xdr:row>
      <xdr:rowOff>112395</xdr:rowOff>
    </xdr:to>
    <xdr:cxnSp macro="">
      <xdr:nvCxnSpPr>
        <xdr:cNvPr id="323" name="直線コネクタ 322"/>
        <xdr:cNvCxnSpPr/>
      </xdr:nvCxnSpPr>
      <xdr:spPr>
        <a:xfrm>
          <a:off x="16929100" y="10227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76623</xdr:rowOff>
    </xdr:from>
    <xdr:to>
      <xdr:col>81</xdr:col>
      <xdr:colOff>44450</xdr:colOff>
      <xdr:row>62</xdr:row>
      <xdr:rowOff>78634</xdr:rowOff>
    </xdr:to>
    <xdr:cxnSp macro="">
      <xdr:nvCxnSpPr>
        <xdr:cNvPr id="324" name="直線コネクタ 323"/>
        <xdr:cNvCxnSpPr/>
      </xdr:nvCxnSpPr>
      <xdr:spPr>
        <a:xfrm flipV="1">
          <a:off x="16179800" y="10706523"/>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96431</xdr:rowOff>
    </xdr:from>
    <xdr:ext cx="762000" cy="259045"/>
    <xdr:sp macro="" textlink="">
      <xdr:nvSpPr>
        <xdr:cNvPr id="325" name="定員管理の状況平均値テキスト"/>
        <xdr:cNvSpPr txBox="1"/>
      </xdr:nvSpPr>
      <xdr:spPr>
        <a:xfrm>
          <a:off x="17106900" y="10726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124354</xdr:rowOff>
    </xdr:from>
    <xdr:to>
      <xdr:col>81</xdr:col>
      <xdr:colOff>95250</xdr:colOff>
      <xdr:row>63</xdr:row>
      <xdr:rowOff>54504</xdr:rowOff>
    </xdr:to>
    <xdr:sp macro="" textlink="">
      <xdr:nvSpPr>
        <xdr:cNvPr id="326" name="フローチャート: 判断 325"/>
        <xdr:cNvSpPr/>
      </xdr:nvSpPr>
      <xdr:spPr>
        <a:xfrm>
          <a:off x="169672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78634</xdr:rowOff>
    </xdr:from>
    <xdr:to>
      <xdr:col>77</xdr:col>
      <xdr:colOff>44450</xdr:colOff>
      <xdr:row>62</xdr:row>
      <xdr:rowOff>80645</xdr:rowOff>
    </xdr:to>
    <xdr:cxnSp macro="">
      <xdr:nvCxnSpPr>
        <xdr:cNvPr id="327" name="直線コネクタ 326"/>
        <xdr:cNvCxnSpPr/>
      </xdr:nvCxnSpPr>
      <xdr:spPr>
        <a:xfrm flipV="1">
          <a:off x="15290800" y="10708534"/>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114300</xdr:rowOff>
    </xdr:from>
    <xdr:to>
      <xdr:col>77</xdr:col>
      <xdr:colOff>95250</xdr:colOff>
      <xdr:row>63</xdr:row>
      <xdr:rowOff>44450</xdr:rowOff>
    </xdr:to>
    <xdr:sp macro="" textlink="">
      <xdr:nvSpPr>
        <xdr:cNvPr id="328" name="フローチャート: 判断 327"/>
        <xdr:cNvSpPr/>
      </xdr:nvSpPr>
      <xdr:spPr>
        <a:xfrm>
          <a:off x="16129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29227</xdr:rowOff>
    </xdr:from>
    <xdr:ext cx="736600" cy="259045"/>
    <xdr:sp macro="" textlink="">
      <xdr:nvSpPr>
        <xdr:cNvPr id="329" name="テキスト ボックス 328"/>
        <xdr:cNvSpPr txBox="1"/>
      </xdr:nvSpPr>
      <xdr:spPr>
        <a:xfrm>
          <a:off x="15798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80645</xdr:rowOff>
    </xdr:from>
    <xdr:to>
      <xdr:col>72</xdr:col>
      <xdr:colOff>203200</xdr:colOff>
      <xdr:row>62</xdr:row>
      <xdr:rowOff>82656</xdr:rowOff>
    </xdr:to>
    <xdr:cxnSp macro="">
      <xdr:nvCxnSpPr>
        <xdr:cNvPr id="330" name="直線コネクタ 329"/>
        <xdr:cNvCxnSpPr/>
      </xdr:nvCxnSpPr>
      <xdr:spPr>
        <a:xfrm flipV="1">
          <a:off x="14401800" y="10710545"/>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108268</xdr:rowOff>
    </xdr:from>
    <xdr:to>
      <xdr:col>73</xdr:col>
      <xdr:colOff>44450</xdr:colOff>
      <xdr:row>63</xdr:row>
      <xdr:rowOff>38418</xdr:rowOff>
    </xdr:to>
    <xdr:sp macro="" textlink="">
      <xdr:nvSpPr>
        <xdr:cNvPr id="331" name="フローチャート: 判断 330"/>
        <xdr:cNvSpPr/>
      </xdr:nvSpPr>
      <xdr:spPr>
        <a:xfrm>
          <a:off x="15240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23195</xdr:rowOff>
    </xdr:from>
    <xdr:ext cx="762000" cy="259045"/>
    <xdr:sp macro="" textlink="">
      <xdr:nvSpPr>
        <xdr:cNvPr id="332" name="テキスト ボックス 331"/>
        <xdr:cNvSpPr txBox="1"/>
      </xdr:nvSpPr>
      <xdr:spPr>
        <a:xfrm>
          <a:off x="14909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74613</xdr:rowOff>
    </xdr:from>
    <xdr:to>
      <xdr:col>68</xdr:col>
      <xdr:colOff>152400</xdr:colOff>
      <xdr:row>62</xdr:row>
      <xdr:rowOff>82656</xdr:rowOff>
    </xdr:to>
    <xdr:cxnSp macro="">
      <xdr:nvCxnSpPr>
        <xdr:cNvPr id="333" name="直線コネクタ 332"/>
        <xdr:cNvCxnSpPr/>
      </xdr:nvCxnSpPr>
      <xdr:spPr>
        <a:xfrm>
          <a:off x="13512800" y="1070451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108268</xdr:rowOff>
    </xdr:from>
    <xdr:to>
      <xdr:col>68</xdr:col>
      <xdr:colOff>203200</xdr:colOff>
      <xdr:row>63</xdr:row>
      <xdr:rowOff>38418</xdr:rowOff>
    </xdr:to>
    <xdr:sp macro="" textlink="">
      <xdr:nvSpPr>
        <xdr:cNvPr id="334" name="フローチャート: 判断 333"/>
        <xdr:cNvSpPr/>
      </xdr:nvSpPr>
      <xdr:spPr>
        <a:xfrm>
          <a:off x="14351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23195</xdr:rowOff>
    </xdr:from>
    <xdr:ext cx="762000" cy="259045"/>
    <xdr:sp macro="" textlink="">
      <xdr:nvSpPr>
        <xdr:cNvPr id="335" name="テキスト ボックス 334"/>
        <xdr:cNvSpPr txBox="1"/>
      </xdr:nvSpPr>
      <xdr:spPr>
        <a:xfrm>
          <a:off x="14020800" y="1082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126365</xdr:rowOff>
    </xdr:from>
    <xdr:to>
      <xdr:col>64</xdr:col>
      <xdr:colOff>152400</xdr:colOff>
      <xdr:row>63</xdr:row>
      <xdr:rowOff>56515</xdr:rowOff>
    </xdr:to>
    <xdr:sp macro="" textlink="">
      <xdr:nvSpPr>
        <xdr:cNvPr id="336" name="フローチャート: 判断 335"/>
        <xdr:cNvSpPr/>
      </xdr:nvSpPr>
      <xdr:spPr>
        <a:xfrm>
          <a:off x="13462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41292</xdr:rowOff>
    </xdr:from>
    <xdr:ext cx="762000" cy="259045"/>
    <xdr:sp macro="" textlink="">
      <xdr:nvSpPr>
        <xdr:cNvPr id="337" name="テキスト ボックス 336"/>
        <xdr:cNvSpPr txBox="1"/>
      </xdr:nvSpPr>
      <xdr:spPr>
        <a:xfrm>
          <a:off x="13131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25823</xdr:rowOff>
    </xdr:from>
    <xdr:to>
      <xdr:col>81</xdr:col>
      <xdr:colOff>95250</xdr:colOff>
      <xdr:row>62</xdr:row>
      <xdr:rowOff>127423</xdr:rowOff>
    </xdr:to>
    <xdr:sp macro="" textlink="">
      <xdr:nvSpPr>
        <xdr:cNvPr id="343" name="楕円 342"/>
        <xdr:cNvSpPr/>
      </xdr:nvSpPr>
      <xdr:spPr>
        <a:xfrm>
          <a:off x="169672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42350</xdr:rowOff>
    </xdr:from>
    <xdr:ext cx="762000" cy="259045"/>
    <xdr:sp macro="" textlink="">
      <xdr:nvSpPr>
        <xdr:cNvPr id="344" name="定員管理の状況該当値テキスト"/>
        <xdr:cNvSpPr txBox="1"/>
      </xdr:nvSpPr>
      <xdr:spPr>
        <a:xfrm>
          <a:off x="17106900" y="1050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27834</xdr:rowOff>
    </xdr:from>
    <xdr:to>
      <xdr:col>77</xdr:col>
      <xdr:colOff>95250</xdr:colOff>
      <xdr:row>62</xdr:row>
      <xdr:rowOff>129434</xdr:rowOff>
    </xdr:to>
    <xdr:sp macro="" textlink="">
      <xdr:nvSpPr>
        <xdr:cNvPr id="345" name="楕円 344"/>
        <xdr:cNvSpPr/>
      </xdr:nvSpPr>
      <xdr:spPr>
        <a:xfrm>
          <a:off x="16129000" y="1065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139611</xdr:rowOff>
    </xdr:from>
    <xdr:ext cx="736600" cy="259045"/>
    <xdr:sp macro="" textlink="">
      <xdr:nvSpPr>
        <xdr:cNvPr id="346" name="テキスト ボックス 345"/>
        <xdr:cNvSpPr txBox="1"/>
      </xdr:nvSpPr>
      <xdr:spPr>
        <a:xfrm>
          <a:off x="15798800" y="10426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29845</xdr:rowOff>
    </xdr:from>
    <xdr:to>
      <xdr:col>73</xdr:col>
      <xdr:colOff>44450</xdr:colOff>
      <xdr:row>62</xdr:row>
      <xdr:rowOff>131445</xdr:rowOff>
    </xdr:to>
    <xdr:sp macro="" textlink="">
      <xdr:nvSpPr>
        <xdr:cNvPr id="347" name="楕円 346"/>
        <xdr:cNvSpPr/>
      </xdr:nvSpPr>
      <xdr:spPr>
        <a:xfrm>
          <a:off x="15240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141622</xdr:rowOff>
    </xdr:from>
    <xdr:ext cx="762000" cy="259045"/>
    <xdr:sp macro="" textlink="">
      <xdr:nvSpPr>
        <xdr:cNvPr id="348" name="テキスト ボックス 347"/>
        <xdr:cNvSpPr txBox="1"/>
      </xdr:nvSpPr>
      <xdr:spPr>
        <a:xfrm>
          <a:off x="14909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31856</xdr:rowOff>
    </xdr:from>
    <xdr:to>
      <xdr:col>68</xdr:col>
      <xdr:colOff>203200</xdr:colOff>
      <xdr:row>62</xdr:row>
      <xdr:rowOff>133456</xdr:rowOff>
    </xdr:to>
    <xdr:sp macro="" textlink="">
      <xdr:nvSpPr>
        <xdr:cNvPr id="349" name="楕円 348"/>
        <xdr:cNvSpPr/>
      </xdr:nvSpPr>
      <xdr:spPr>
        <a:xfrm>
          <a:off x="14351000" y="1066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143633</xdr:rowOff>
    </xdr:from>
    <xdr:ext cx="762000" cy="259045"/>
    <xdr:sp macro="" textlink="">
      <xdr:nvSpPr>
        <xdr:cNvPr id="350" name="テキスト ボックス 349"/>
        <xdr:cNvSpPr txBox="1"/>
      </xdr:nvSpPr>
      <xdr:spPr>
        <a:xfrm>
          <a:off x="14020800" y="1043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23813</xdr:rowOff>
    </xdr:from>
    <xdr:to>
      <xdr:col>64</xdr:col>
      <xdr:colOff>152400</xdr:colOff>
      <xdr:row>62</xdr:row>
      <xdr:rowOff>125413</xdr:rowOff>
    </xdr:to>
    <xdr:sp macro="" textlink="">
      <xdr:nvSpPr>
        <xdr:cNvPr id="351" name="楕円 350"/>
        <xdr:cNvSpPr/>
      </xdr:nvSpPr>
      <xdr:spPr>
        <a:xfrm>
          <a:off x="13462000" y="106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135590</xdr:rowOff>
    </xdr:from>
    <xdr:ext cx="762000" cy="259045"/>
    <xdr:sp macro="" textlink="">
      <xdr:nvSpPr>
        <xdr:cNvPr id="352" name="テキスト ボックス 351"/>
        <xdr:cNvSpPr txBox="1"/>
      </xdr:nvSpPr>
      <xdr:spPr>
        <a:xfrm>
          <a:off x="13131800" y="1042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３か年平均は、前年度と比べ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ポイント下回り、過去５年間で１番低い比率となった。主な要因として、一般会計の準元利償還金が減少したこと等により、令和元年度単年度についても</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ポイント下回った。</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44</xdr:row>
      <xdr:rowOff>124883</xdr:rowOff>
    </xdr:to>
    <xdr:cxnSp macro="">
      <xdr:nvCxnSpPr>
        <xdr:cNvPr id="380" name="直線コネクタ 379"/>
        <xdr:cNvCxnSpPr/>
      </xdr:nvCxnSpPr>
      <xdr:spPr>
        <a:xfrm flipV="1">
          <a:off x="17018000" y="6341533"/>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81"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82" name="直線コネクタ 381"/>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3"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4" name="直線コネクタ 383"/>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83820</xdr:rowOff>
    </xdr:from>
    <xdr:to>
      <xdr:col>81</xdr:col>
      <xdr:colOff>44450</xdr:colOff>
      <xdr:row>38</xdr:row>
      <xdr:rowOff>115994</xdr:rowOff>
    </xdr:to>
    <xdr:cxnSp macro="">
      <xdr:nvCxnSpPr>
        <xdr:cNvPr id="385" name="直線コネクタ 384"/>
        <xdr:cNvCxnSpPr/>
      </xdr:nvCxnSpPr>
      <xdr:spPr>
        <a:xfrm flipV="1">
          <a:off x="16179800" y="6598920"/>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155381</xdr:rowOff>
    </xdr:from>
    <xdr:ext cx="762000" cy="259045"/>
    <xdr:sp macro="" textlink="">
      <xdr:nvSpPr>
        <xdr:cNvPr id="386" name="公債費負担の状況平均値テキスト"/>
        <xdr:cNvSpPr txBox="1"/>
      </xdr:nvSpPr>
      <xdr:spPr>
        <a:xfrm>
          <a:off x="17106900" y="684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11854</xdr:rowOff>
    </xdr:from>
    <xdr:to>
      <xdr:col>81</xdr:col>
      <xdr:colOff>95250</xdr:colOff>
      <xdr:row>40</xdr:row>
      <xdr:rowOff>113454</xdr:rowOff>
    </xdr:to>
    <xdr:sp macro="" textlink="">
      <xdr:nvSpPr>
        <xdr:cNvPr id="387" name="フローチャート: 判断 386"/>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115994</xdr:rowOff>
    </xdr:from>
    <xdr:to>
      <xdr:col>77</xdr:col>
      <xdr:colOff>44450</xdr:colOff>
      <xdr:row>39</xdr:row>
      <xdr:rowOff>8890</xdr:rowOff>
    </xdr:to>
    <xdr:cxnSp macro="">
      <xdr:nvCxnSpPr>
        <xdr:cNvPr id="388" name="直線コネクタ 387"/>
        <xdr:cNvCxnSpPr/>
      </xdr:nvCxnSpPr>
      <xdr:spPr>
        <a:xfrm flipV="1">
          <a:off x="15290800" y="6631094"/>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35983</xdr:rowOff>
    </xdr:from>
    <xdr:to>
      <xdr:col>77</xdr:col>
      <xdr:colOff>95250</xdr:colOff>
      <xdr:row>40</xdr:row>
      <xdr:rowOff>137583</xdr:rowOff>
    </xdr:to>
    <xdr:sp macro="" textlink="">
      <xdr:nvSpPr>
        <xdr:cNvPr id="389" name="フローチャート: 判断 388"/>
        <xdr:cNvSpPr/>
      </xdr:nvSpPr>
      <xdr:spPr>
        <a:xfrm>
          <a:off x="16129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122360</xdr:rowOff>
    </xdr:from>
    <xdr:ext cx="736600" cy="259045"/>
    <xdr:sp macro="" textlink="">
      <xdr:nvSpPr>
        <xdr:cNvPr id="390" name="テキスト ボックス 389"/>
        <xdr:cNvSpPr txBox="1"/>
      </xdr:nvSpPr>
      <xdr:spPr>
        <a:xfrm>
          <a:off x="15798800" y="6980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8890</xdr:rowOff>
    </xdr:from>
    <xdr:to>
      <xdr:col>72</xdr:col>
      <xdr:colOff>203200</xdr:colOff>
      <xdr:row>39</xdr:row>
      <xdr:rowOff>16933</xdr:rowOff>
    </xdr:to>
    <xdr:cxnSp macro="">
      <xdr:nvCxnSpPr>
        <xdr:cNvPr id="391" name="直線コネクタ 390"/>
        <xdr:cNvCxnSpPr/>
      </xdr:nvCxnSpPr>
      <xdr:spPr>
        <a:xfrm flipV="1">
          <a:off x="14401800" y="66954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60113</xdr:rowOff>
    </xdr:from>
    <xdr:to>
      <xdr:col>73</xdr:col>
      <xdr:colOff>44450</xdr:colOff>
      <xdr:row>40</xdr:row>
      <xdr:rowOff>161713</xdr:rowOff>
    </xdr:to>
    <xdr:sp macro="" textlink="">
      <xdr:nvSpPr>
        <xdr:cNvPr id="392" name="フローチャート: 判断 391"/>
        <xdr:cNvSpPr/>
      </xdr:nvSpPr>
      <xdr:spPr>
        <a:xfrm>
          <a:off x="15240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146490</xdr:rowOff>
    </xdr:from>
    <xdr:ext cx="762000" cy="259045"/>
    <xdr:sp macro="" textlink="">
      <xdr:nvSpPr>
        <xdr:cNvPr id="393" name="テキスト ボックス 392"/>
        <xdr:cNvSpPr txBox="1"/>
      </xdr:nvSpPr>
      <xdr:spPr>
        <a:xfrm>
          <a:off x="14909800" y="700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16933</xdr:rowOff>
    </xdr:from>
    <xdr:to>
      <xdr:col>68</xdr:col>
      <xdr:colOff>152400</xdr:colOff>
      <xdr:row>39</xdr:row>
      <xdr:rowOff>121496</xdr:rowOff>
    </xdr:to>
    <xdr:cxnSp macro="">
      <xdr:nvCxnSpPr>
        <xdr:cNvPr id="394" name="直線コネクタ 393"/>
        <xdr:cNvCxnSpPr/>
      </xdr:nvCxnSpPr>
      <xdr:spPr>
        <a:xfrm flipV="1">
          <a:off x="13512800" y="6703483"/>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76200</xdr:rowOff>
    </xdr:from>
    <xdr:to>
      <xdr:col>68</xdr:col>
      <xdr:colOff>203200</xdr:colOff>
      <xdr:row>41</xdr:row>
      <xdr:rowOff>6350</xdr:rowOff>
    </xdr:to>
    <xdr:sp macro="" textlink="">
      <xdr:nvSpPr>
        <xdr:cNvPr id="395" name="フローチャート: 判断 394"/>
        <xdr:cNvSpPr/>
      </xdr:nvSpPr>
      <xdr:spPr>
        <a:xfrm>
          <a:off x="14351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396" name="テキスト ボックス 395"/>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100330</xdr:rowOff>
    </xdr:from>
    <xdr:to>
      <xdr:col>64</xdr:col>
      <xdr:colOff>152400</xdr:colOff>
      <xdr:row>41</xdr:row>
      <xdr:rowOff>30480</xdr:rowOff>
    </xdr:to>
    <xdr:sp macro="" textlink="">
      <xdr:nvSpPr>
        <xdr:cNvPr id="397" name="フローチャート: 判断 396"/>
        <xdr:cNvSpPr/>
      </xdr:nvSpPr>
      <xdr:spPr>
        <a:xfrm>
          <a:off x="13462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15257</xdr:rowOff>
    </xdr:from>
    <xdr:ext cx="762000" cy="259045"/>
    <xdr:sp macro="" textlink="">
      <xdr:nvSpPr>
        <xdr:cNvPr id="398" name="テキスト ボックス 397"/>
        <xdr:cNvSpPr txBox="1"/>
      </xdr:nvSpPr>
      <xdr:spPr>
        <a:xfrm>
          <a:off x="13131800" y="704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33020</xdr:rowOff>
    </xdr:from>
    <xdr:to>
      <xdr:col>81</xdr:col>
      <xdr:colOff>95250</xdr:colOff>
      <xdr:row>38</xdr:row>
      <xdr:rowOff>134620</xdr:rowOff>
    </xdr:to>
    <xdr:sp macro="" textlink="">
      <xdr:nvSpPr>
        <xdr:cNvPr id="404" name="楕円 403"/>
        <xdr:cNvSpPr/>
      </xdr:nvSpPr>
      <xdr:spPr>
        <a:xfrm>
          <a:off x="169672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49547</xdr:rowOff>
    </xdr:from>
    <xdr:ext cx="762000" cy="259045"/>
    <xdr:sp macro="" textlink="">
      <xdr:nvSpPr>
        <xdr:cNvPr id="405" name="公債費負担の状況該当値テキスト"/>
        <xdr:cNvSpPr txBox="1"/>
      </xdr:nvSpPr>
      <xdr:spPr>
        <a:xfrm>
          <a:off x="17106900" y="639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65194</xdr:rowOff>
    </xdr:from>
    <xdr:to>
      <xdr:col>77</xdr:col>
      <xdr:colOff>95250</xdr:colOff>
      <xdr:row>38</xdr:row>
      <xdr:rowOff>166794</xdr:rowOff>
    </xdr:to>
    <xdr:sp macro="" textlink="">
      <xdr:nvSpPr>
        <xdr:cNvPr id="406" name="楕円 405"/>
        <xdr:cNvSpPr/>
      </xdr:nvSpPr>
      <xdr:spPr>
        <a:xfrm>
          <a:off x="16129000" y="65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5520</xdr:rowOff>
    </xdr:from>
    <xdr:ext cx="736600" cy="259045"/>
    <xdr:sp macro="" textlink="">
      <xdr:nvSpPr>
        <xdr:cNvPr id="407" name="テキスト ボックス 406"/>
        <xdr:cNvSpPr txBox="1"/>
      </xdr:nvSpPr>
      <xdr:spPr>
        <a:xfrm>
          <a:off x="15798800" y="6349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129540</xdr:rowOff>
    </xdr:from>
    <xdr:to>
      <xdr:col>73</xdr:col>
      <xdr:colOff>44450</xdr:colOff>
      <xdr:row>39</xdr:row>
      <xdr:rowOff>59690</xdr:rowOff>
    </xdr:to>
    <xdr:sp macro="" textlink="">
      <xdr:nvSpPr>
        <xdr:cNvPr id="408" name="楕円 407"/>
        <xdr:cNvSpPr/>
      </xdr:nvSpPr>
      <xdr:spPr>
        <a:xfrm>
          <a:off x="15240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69867</xdr:rowOff>
    </xdr:from>
    <xdr:ext cx="762000" cy="259045"/>
    <xdr:sp macro="" textlink="">
      <xdr:nvSpPr>
        <xdr:cNvPr id="409" name="テキスト ボックス 408"/>
        <xdr:cNvSpPr txBox="1"/>
      </xdr:nvSpPr>
      <xdr:spPr>
        <a:xfrm>
          <a:off x="14909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137583</xdr:rowOff>
    </xdr:from>
    <xdr:to>
      <xdr:col>68</xdr:col>
      <xdr:colOff>203200</xdr:colOff>
      <xdr:row>39</xdr:row>
      <xdr:rowOff>67733</xdr:rowOff>
    </xdr:to>
    <xdr:sp macro="" textlink="">
      <xdr:nvSpPr>
        <xdr:cNvPr id="410" name="楕円 409"/>
        <xdr:cNvSpPr/>
      </xdr:nvSpPr>
      <xdr:spPr>
        <a:xfrm>
          <a:off x="143510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77910</xdr:rowOff>
    </xdr:from>
    <xdr:ext cx="762000" cy="259045"/>
    <xdr:sp macro="" textlink="">
      <xdr:nvSpPr>
        <xdr:cNvPr id="411" name="テキスト ボックス 410"/>
        <xdr:cNvSpPr txBox="1"/>
      </xdr:nvSpPr>
      <xdr:spPr>
        <a:xfrm>
          <a:off x="14020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70696</xdr:rowOff>
    </xdr:from>
    <xdr:to>
      <xdr:col>64</xdr:col>
      <xdr:colOff>152400</xdr:colOff>
      <xdr:row>40</xdr:row>
      <xdr:rowOff>846</xdr:rowOff>
    </xdr:to>
    <xdr:sp macro="" textlink="">
      <xdr:nvSpPr>
        <xdr:cNvPr id="412" name="楕円 411"/>
        <xdr:cNvSpPr/>
      </xdr:nvSpPr>
      <xdr:spPr>
        <a:xfrm>
          <a:off x="13462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11023</xdr:rowOff>
    </xdr:from>
    <xdr:ext cx="762000" cy="259045"/>
    <xdr:sp macro="" textlink="">
      <xdr:nvSpPr>
        <xdr:cNvPr id="413" name="テキスト ボックス 412"/>
        <xdr:cNvSpPr txBox="1"/>
      </xdr:nvSpPr>
      <xdr:spPr>
        <a:xfrm>
          <a:off x="13131800" y="65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ポイント上回り、過去５年間で一番高い比率となったものの、神奈川県平均は下回った。　</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地方債現在高等に係る基準財政需要額算入見込額の減等による充当可能財源等の減が、下水道事業債等の元金償還に充てる、一般会計の負担金見込額の減等による将来負担額の減を上回ったことによる。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161472</xdr:rowOff>
    </xdr:to>
    <xdr:cxnSp macro="">
      <xdr:nvCxnSpPr>
        <xdr:cNvPr id="444" name="直線コネクタ 443"/>
        <xdr:cNvCxnSpPr/>
      </xdr:nvCxnSpPr>
      <xdr:spPr>
        <a:xfrm flipV="1">
          <a:off x="17018000" y="2313214"/>
          <a:ext cx="0" cy="162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133549</xdr:rowOff>
    </xdr:from>
    <xdr:ext cx="762000" cy="259045"/>
    <xdr:sp macro="" textlink="">
      <xdr:nvSpPr>
        <xdr:cNvPr id="445" name="将来負担の状況最小値テキスト"/>
        <xdr:cNvSpPr txBox="1"/>
      </xdr:nvSpPr>
      <xdr:spPr>
        <a:xfrm>
          <a:off x="17106900" y="390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161472</xdr:rowOff>
    </xdr:from>
    <xdr:to>
      <xdr:col>81</xdr:col>
      <xdr:colOff>133350</xdr:colOff>
      <xdr:row>22</xdr:row>
      <xdr:rowOff>161472</xdr:rowOff>
    </xdr:to>
    <xdr:cxnSp macro="">
      <xdr:nvCxnSpPr>
        <xdr:cNvPr id="446" name="直線コネクタ 445"/>
        <xdr:cNvCxnSpPr/>
      </xdr:nvCxnSpPr>
      <xdr:spPr>
        <a:xfrm>
          <a:off x="16929100" y="393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165463</xdr:rowOff>
    </xdr:from>
    <xdr:to>
      <xdr:col>81</xdr:col>
      <xdr:colOff>44450</xdr:colOff>
      <xdr:row>16</xdr:row>
      <xdr:rowOff>56062</xdr:rowOff>
    </xdr:to>
    <xdr:cxnSp macro="">
      <xdr:nvCxnSpPr>
        <xdr:cNvPr id="449" name="直線コネクタ 448"/>
        <xdr:cNvCxnSpPr/>
      </xdr:nvCxnSpPr>
      <xdr:spPr>
        <a:xfrm>
          <a:off x="16179800" y="2737213"/>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143164</xdr:rowOff>
    </xdr:from>
    <xdr:ext cx="762000" cy="259045"/>
    <xdr:sp macro="" textlink="">
      <xdr:nvSpPr>
        <xdr:cNvPr id="450" name="将来負担の状況平均値テキスト"/>
        <xdr:cNvSpPr txBox="1"/>
      </xdr:nvSpPr>
      <xdr:spPr>
        <a:xfrm>
          <a:off x="17106900" y="2200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126637</xdr:rowOff>
    </xdr:from>
    <xdr:to>
      <xdr:col>81</xdr:col>
      <xdr:colOff>95250</xdr:colOff>
      <xdr:row>14</xdr:row>
      <xdr:rowOff>56787</xdr:rowOff>
    </xdr:to>
    <xdr:sp macro="" textlink="">
      <xdr:nvSpPr>
        <xdr:cNvPr id="451" name="フローチャート: 判断 450"/>
        <xdr:cNvSpPr/>
      </xdr:nvSpPr>
      <xdr:spPr>
        <a:xfrm>
          <a:off x="169672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161109</xdr:rowOff>
    </xdr:from>
    <xdr:to>
      <xdr:col>77</xdr:col>
      <xdr:colOff>44450</xdr:colOff>
      <xdr:row>15</xdr:row>
      <xdr:rowOff>165463</xdr:rowOff>
    </xdr:to>
    <xdr:cxnSp macro="">
      <xdr:nvCxnSpPr>
        <xdr:cNvPr id="452" name="直線コネクタ 451"/>
        <xdr:cNvCxnSpPr/>
      </xdr:nvCxnSpPr>
      <xdr:spPr>
        <a:xfrm>
          <a:off x="15290800" y="2561409"/>
          <a:ext cx="889000" cy="17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119743</xdr:rowOff>
    </xdr:from>
    <xdr:to>
      <xdr:col>77</xdr:col>
      <xdr:colOff>95250</xdr:colOff>
      <xdr:row>14</xdr:row>
      <xdr:rowOff>49893</xdr:rowOff>
    </xdr:to>
    <xdr:sp macro="" textlink="">
      <xdr:nvSpPr>
        <xdr:cNvPr id="453" name="フローチャート: 判断 452"/>
        <xdr:cNvSpPr/>
      </xdr:nvSpPr>
      <xdr:spPr>
        <a:xfrm>
          <a:off x="16129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60070</xdr:rowOff>
    </xdr:from>
    <xdr:ext cx="736600" cy="259045"/>
    <xdr:sp macro="" textlink="">
      <xdr:nvSpPr>
        <xdr:cNvPr id="454" name="テキスト ボックス 453"/>
        <xdr:cNvSpPr txBox="1"/>
      </xdr:nvSpPr>
      <xdr:spPr>
        <a:xfrm>
          <a:off x="15798800" y="211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88719</xdr:rowOff>
    </xdr:from>
    <xdr:to>
      <xdr:col>72</xdr:col>
      <xdr:colOff>203200</xdr:colOff>
      <xdr:row>14</xdr:row>
      <xdr:rowOff>161109</xdr:rowOff>
    </xdr:to>
    <xdr:cxnSp macro="">
      <xdr:nvCxnSpPr>
        <xdr:cNvPr id="455" name="直線コネクタ 454"/>
        <xdr:cNvCxnSpPr/>
      </xdr:nvCxnSpPr>
      <xdr:spPr>
        <a:xfrm>
          <a:off x="14401800" y="2489019"/>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72390</xdr:rowOff>
    </xdr:from>
    <xdr:to>
      <xdr:col>73</xdr:col>
      <xdr:colOff>44450</xdr:colOff>
      <xdr:row>15</xdr:row>
      <xdr:rowOff>2540</xdr:rowOff>
    </xdr:to>
    <xdr:sp macro="" textlink="">
      <xdr:nvSpPr>
        <xdr:cNvPr id="456" name="フローチャート: 判断 455"/>
        <xdr:cNvSpPr/>
      </xdr:nvSpPr>
      <xdr:spPr>
        <a:xfrm>
          <a:off x="15240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12717</xdr:rowOff>
    </xdr:from>
    <xdr:ext cx="762000" cy="259045"/>
    <xdr:sp macro="" textlink="">
      <xdr:nvSpPr>
        <xdr:cNvPr id="457" name="テキスト ボックス 456"/>
        <xdr:cNvSpPr txBox="1"/>
      </xdr:nvSpPr>
      <xdr:spPr>
        <a:xfrm>
          <a:off x="14909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153307</xdr:rowOff>
    </xdr:from>
    <xdr:to>
      <xdr:col>68</xdr:col>
      <xdr:colOff>152400</xdr:colOff>
      <xdr:row>14</xdr:row>
      <xdr:rowOff>88719</xdr:rowOff>
    </xdr:to>
    <xdr:cxnSp macro="">
      <xdr:nvCxnSpPr>
        <xdr:cNvPr id="458" name="直線コネクタ 457"/>
        <xdr:cNvCxnSpPr/>
      </xdr:nvCxnSpPr>
      <xdr:spPr>
        <a:xfrm>
          <a:off x="13512800" y="2382157"/>
          <a:ext cx="889000" cy="10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120650</xdr:rowOff>
    </xdr:from>
    <xdr:to>
      <xdr:col>68</xdr:col>
      <xdr:colOff>203200</xdr:colOff>
      <xdr:row>15</xdr:row>
      <xdr:rowOff>50800</xdr:rowOff>
    </xdr:to>
    <xdr:sp macro="" textlink="">
      <xdr:nvSpPr>
        <xdr:cNvPr id="459" name="フローチャート: 判断 458"/>
        <xdr:cNvSpPr/>
      </xdr:nvSpPr>
      <xdr:spPr>
        <a:xfrm>
          <a:off x="14351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35577</xdr:rowOff>
    </xdr:from>
    <xdr:ext cx="762000" cy="259045"/>
    <xdr:sp macro="" textlink="">
      <xdr:nvSpPr>
        <xdr:cNvPr id="460" name="テキスト ボックス 459"/>
        <xdr:cNvSpPr txBox="1"/>
      </xdr:nvSpPr>
      <xdr:spPr>
        <a:xfrm>
          <a:off x="14020800" y="260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168910</xdr:rowOff>
    </xdr:from>
    <xdr:to>
      <xdr:col>64</xdr:col>
      <xdr:colOff>152400</xdr:colOff>
      <xdr:row>15</xdr:row>
      <xdr:rowOff>99060</xdr:rowOff>
    </xdr:to>
    <xdr:sp macro="" textlink="">
      <xdr:nvSpPr>
        <xdr:cNvPr id="461" name="フローチャート: 判断 460"/>
        <xdr:cNvSpPr/>
      </xdr:nvSpPr>
      <xdr:spPr>
        <a:xfrm>
          <a:off x="13462000" y="256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83837</xdr:rowOff>
    </xdr:from>
    <xdr:ext cx="762000" cy="259045"/>
    <xdr:sp macro="" textlink="">
      <xdr:nvSpPr>
        <xdr:cNvPr id="462" name="テキスト ボックス 461"/>
        <xdr:cNvSpPr txBox="1"/>
      </xdr:nvSpPr>
      <xdr:spPr>
        <a:xfrm>
          <a:off x="13131800" y="265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5262</xdr:rowOff>
    </xdr:from>
    <xdr:to>
      <xdr:col>81</xdr:col>
      <xdr:colOff>95250</xdr:colOff>
      <xdr:row>16</xdr:row>
      <xdr:rowOff>106862</xdr:rowOff>
    </xdr:to>
    <xdr:sp macro="" textlink="">
      <xdr:nvSpPr>
        <xdr:cNvPr id="468" name="楕円 467"/>
        <xdr:cNvSpPr/>
      </xdr:nvSpPr>
      <xdr:spPr>
        <a:xfrm>
          <a:off x="16967200" y="274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148789</xdr:rowOff>
    </xdr:from>
    <xdr:ext cx="762000" cy="259045"/>
    <xdr:sp macro="" textlink="">
      <xdr:nvSpPr>
        <xdr:cNvPr id="469" name="将来負担の状況該当値テキスト"/>
        <xdr:cNvSpPr txBox="1"/>
      </xdr:nvSpPr>
      <xdr:spPr>
        <a:xfrm>
          <a:off x="17106900" y="272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114663</xdr:rowOff>
    </xdr:from>
    <xdr:to>
      <xdr:col>77</xdr:col>
      <xdr:colOff>95250</xdr:colOff>
      <xdr:row>16</xdr:row>
      <xdr:rowOff>44813</xdr:rowOff>
    </xdr:to>
    <xdr:sp macro="" textlink="">
      <xdr:nvSpPr>
        <xdr:cNvPr id="470" name="楕円 469"/>
        <xdr:cNvSpPr/>
      </xdr:nvSpPr>
      <xdr:spPr>
        <a:xfrm>
          <a:off x="16129000" y="268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29590</xdr:rowOff>
    </xdr:from>
    <xdr:ext cx="736600" cy="259045"/>
    <xdr:sp macro="" textlink="">
      <xdr:nvSpPr>
        <xdr:cNvPr id="471" name="テキスト ボックス 470"/>
        <xdr:cNvSpPr txBox="1"/>
      </xdr:nvSpPr>
      <xdr:spPr>
        <a:xfrm>
          <a:off x="15798800" y="2772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110309</xdr:rowOff>
    </xdr:from>
    <xdr:to>
      <xdr:col>73</xdr:col>
      <xdr:colOff>44450</xdr:colOff>
      <xdr:row>15</xdr:row>
      <xdr:rowOff>40459</xdr:rowOff>
    </xdr:to>
    <xdr:sp macro="" textlink="">
      <xdr:nvSpPr>
        <xdr:cNvPr id="472" name="楕円 471"/>
        <xdr:cNvSpPr/>
      </xdr:nvSpPr>
      <xdr:spPr>
        <a:xfrm>
          <a:off x="15240000" y="251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25236</xdr:rowOff>
    </xdr:from>
    <xdr:ext cx="762000" cy="259045"/>
    <xdr:sp macro="" textlink="">
      <xdr:nvSpPr>
        <xdr:cNvPr id="473" name="テキスト ボックス 472"/>
        <xdr:cNvSpPr txBox="1"/>
      </xdr:nvSpPr>
      <xdr:spPr>
        <a:xfrm>
          <a:off x="14909800" y="2596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37919</xdr:rowOff>
    </xdr:from>
    <xdr:to>
      <xdr:col>68</xdr:col>
      <xdr:colOff>203200</xdr:colOff>
      <xdr:row>14</xdr:row>
      <xdr:rowOff>139519</xdr:rowOff>
    </xdr:to>
    <xdr:sp macro="" textlink="">
      <xdr:nvSpPr>
        <xdr:cNvPr id="474" name="楕円 473"/>
        <xdr:cNvSpPr/>
      </xdr:nvSpPr>
      <xdr:spPr>
        <a:xfrm>
          <a:off x="14351000" y="243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149696</xdr:rowOff>
    </xdr:from>
    <xdr:ext cx="762000" cy="259045"/>
    <xdr:sp macro="" textlink="">
      <xdr:nvSpPr>
        <xdr:cNvPr id="475" name="テキスト ボックス 474"/>
        <xdr:cNvSpPr txBox="1"/>
      </xdr:nvSpPr>
      <xdr:spPr>
        <a:xfrm>
          <a:off x="14020800" y="220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102507</xdr:rowOff>
    </xdr:from>
    <xdr:to>
      <xdr:col>64</xdr:col>
      <xdr:colOff>152400</xdr:colOff>
      <xdr:row>14</xdr:row>
      <xdr:rowOff>32657</xdr:rowOff>
    </xdr:to>
    <xdr:sp macro="" textlink="">
      <xdr:nvSpPr>
        <xdr:cNvPr id="476" name="楕円 475"/>
        <xdr:cNvSpPr/>
      </xdr:nvSpPr>
      <xdr:spPr>
        <a:xfrm>
          <a:off x="13462000" y="233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42834</xdr:rowOff>
    </xdr:from>
    <xdr:ext cx="762000" cy="259045"/>
    <xdr:sp macro="" textlink="">
      <xdr:nvSpPr>
        <xdr:cNvPr id="477" name="テキスト ボックス 476"/>
        <xdr:cNvSpPr txBox="1"/>
      </xdr:nvSpPr>
      <xdr:spPr>
        <a:xfrm>
          <a:off x="13131800" y="210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神奈川県座間市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131,698
128,499
17.57
42,606,974
40,767,421
1,824,637
23,836,718
28,534,140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前年度を</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全国平均を</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ポイント上回ったが、神奈川県平均を</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退職者の増加により経常経費充当一般財源が増となったものの、分母の経常一般財源収入の増加幅が大きかったため、比率は前年度より改善した。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40</xdr:row>
      <xdr:rowOff>58420</xdr:rowOff>
    </xdr:to>
    <xdr:cxnSp macro="">
      <xdr:nvCxnSpPr>
        <xdr:cNvPr id="61" name="直線コネクタ 60"/>
        <xdr:cNvCxnSpPr/>
      </xdr:nvCxnSpPr>
      <xdr:spPr>
        <a:xfrm flipV="1">
          <a:off x="4826000" y="57734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149860</xdr:rowOff>
    </xdr:from>
    <xdr:to>
      <xdr:col>24</xdr:col>
      <xdr:colOff>25400</xdr:colOff>
      <xdr:row>39</xdr:row>
      <xdr:rowOff>8890</xdr:rowOff>
    </xdr:to>
    <xdr:cxnSp macro="">
      <xdr:nvCxnSpPr>
        <xdr:cNvPr id="66" name="直線コネクタ 65"/>
        <xdr:cNvCxnSpPr/>
      </xdr:nvCxnSpPr>
      <xdr:spPr>
        <a:xfrm flipV="1">
          <a:off x="3987800" y="66649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123207</xdr:rowOff>
    </xdr:from>
    <xdr:ext cx="762000" cy="259045"/>
    <xdr:sp macro="" textlink="">
      <xdr:nvSpPr>
        <xdr:cNvPr id="67" name="人件費平均値テキスト"/>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20320</xdr:rowOff>
    </xdr:from>
    <xdr:to>
      <xdr:col>19</xdr:col>
      <xdr:colOff>187325</xdr:colOff>
      <xdr:row>39</xdr:row>
      <xdr:rowOff>8890</xdr:rowOff>
    </xdr:to>
    <xdr:cxnSp macro="">
      <xdr:nvCxnSpPr>
        <xdr:cNvPr id="69" name="直線コネクタ 68"/>
        <xdr:cNvCxnSpPr/>
      </xdr:nvCxnSpPr>
      <xdr:spPr>
        <a:xfrm>
          <a:off x="3098800" y="65354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70" name="フローチャート: 判断 69"/>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71" name="テキスト ボックス 70"/>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20320</xdr:rowOff>
    </xdr:from>
    <xdr:to>
      <xdr:col>15</xdr:col>
      <xdr:colOff>98425</xdr:colOff>
      <xdr:row>39</xdr:row>
      <xdr:rowOff>46990</xdr:rowOff>
    </xdr:to>
    <xdr:cxnSp macro="">
      <xdr:nvCxnSpPr>
        <xdr:cNvPr id="72" name="直線コネクタ 71"/>
        <xdr:cNvCxnSpPr/>
      </xdr:nvCxnSpPr>
      <xdr:spPr>
        <a:xfrm flipV="1">
          <a:off x="2209800" y="653542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20320</xdr:rowOff>
    </xdr:from>
    <xdr:to>
      <xdr:col>11</xdr:col>
      <xdr:colOff>9525</xdr:colOff>
      <xdr:row>39</xdr:row>
      <xdr:rowOff>46990</xdr:rowOff>
    </xdr:to>
    <xdr:cxnSp macro="">
      <xdr:nvCxnSpPr>
        <xdr:cNvPr id="75" name="直線コネクタ 74"/>
        <xdr:cNvCxnSpPr/>
      </xdr:nvCxnSpPr>
      <xdr:spPr>
        <a:xfrm>
          <a:off x="1320800" y="653542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77487</xdr:rowOff>
    </xdr:from>
    <xdr:ext cx="762000" cy="259045"/>
    <xdr:sp macro="" textlink="">
      <xdr:nvSpPr>
        <xdr:cNvPr id="77" name="テキスト ボックス 76"/>
        <xdr:cNvSpPr txBox="1"/>
      </xdr:nvSpPr>
      <xdr:spPr>
        <a:xfrm>
          <a:off x="1828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3810</xdr:rowOff>
    </xdr:from>
    <xdr:to>
      <xdr:col>6</xdr:col>
      <xdr:colOff>171450</xdr:colOff>
      <xdr:row>37</xdr:row>
      <xdr:rowOff>105410</xdr:rowOff>
    </xdr:to>
    <xdr:sp macro="" textlink="">
      <xdr:nvSpPr>
        <xdr:cNvPr id="78" name="フローチャート: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115587</xdr:rowOff>
    </xdr:from>
    <xdr:ext cx="762000" cy="259045"/>
    <xdr:sp macro="" textlink="">
      <xdr:nvSpPr>
        <xdr:cNvPr id="79" name="テキスト ボックス 78"/>
        <xdr:cNvSpPr txBox="1"/>
      </xdr:nvSpPr>
      <xdr:spPr>
        <a:xfrm>
          <a:off x="939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99060</xdr:rowOff>
    </xdr:from>
    <xdr:to>
      <xdr:col>24</xdr:col>
      <xdr:colOff>76200</xdr:colOff>
      <xdr:row>39</xdr:row>
      <xdr:rowOff>29210</xdr:rowOff>
    </xdr:to>
    <xdr:sp macro="" textlink="">
      <xdr:nvSpPr>
        <xdr:cNvPr id="85" name="楕円 84"/>
        <xdr:cNvSpPr/>
      </xdr:nvSpPr>
      <xdr:spPr>
        <a:xfrm>
          <a:off x="47752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71137</xdr:rowOff>
    </xdr:from>
    <xdr:ext cx="762000" cy="259045"/>
    <xdr:sp macro="" textlink="">
      <xdr:nvSpPr>
        <xdr:cNvPr id="86" name="人件費該当値テキスト"/>
        <xdr:cNvSpPr txBox="1"/>
      </xdr:nvSpPr>
      <xdr:spPr>
        <a:xfrm>
          <a:off x="4914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129540</xdr:rowOff>
    </xdr:from>
    <xdr:to>
      <xdr:col>20</xdr:col>
      <xdr:colOff>38100</xdr:colOff>
      <xdr:row>39</xdr:row>
      <xdr:rowOff>59690</xdr:rowOff>
    </xdr:to>
    <xdr:sp macro="" textlink="">
      <xdr:nvSpPr>
        <xdr:cNvPr id="87" name="楕円 86"/>
        <xdr:cNvSpPr/>
      </xdr:nvSpPr>
      <xdr:spPr>
        <a:xfrm>
          <a:off x="3937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44467</xdr:rowOff>
    </xdr:from>
    <xdr:ext cx="736600" cy="259045"/>
    <xdr:sp macro="" textlink="">
      <xdr:nvSpPr>
        <xdr:cNvPr id="88" name="テキスト ボックス 87"/>
        <xdr:cNvSpPr txBox="1"/>
      </xdr:nvSpPr>
      <xdr:spPr>
        <a:xfrm>
          <a:off x="3606800" y="673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140970</xdr:rowOff>
    </xdr:from>
    <xdr:to>
      <xdr:col>15</xdr:col>
      <xdr:colOff>149225</xdr:colOff>
      <xdr:row>38</xdr:row>
      <xdr:rowOff>71120</xdr:rowOff>
    </xdr:to>
    <xdr:sp macro="" textlink="">
      <xdr:nvSpPr>
        <xdr:cNvPr id="89" name="楕円 88"/>
        <xdr:cNvSpPr/>
      </xdr:nvSpPr>
      <xdr:spPr>
        <a:xfrm>
          <a:off x="3048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55897</xdr:rowOff>
    </xdr:from>
    <xdr:ext cx="762000" cy="259045"/>
    <xdr:sp macro="" textlink="">
      <xdr:nvSpPr>
        <xdr:cNvPr id="90" name="テキスト ボックス 89"/>
        <xdr:cNvSpPr txBox="1"/>
      </xdr:nvSpPr>
      <xdr:spPr>
        <a:xfrm>
          <a:off x="2717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167640</xdr:rowOff>
    </xdr:from>
    <xdr:to>
      <xdr:col>11</xdr:col>
      <xdr:colOff>60325</xdr:colOff>
      <xdr:row>39</xdr:row>
      <xdr:rowOff>97790</xdr:rowOff>
    </xdr:to>
    <xdr:sp macro="" textlink="">
      <xdr:nvSpPr>
        <xdr:cNvPr id="91" name="楕円 90"/>
        <xdr:cNvSpPr/>
      </xdr:nvSpPr>
      <xdr:spPr>
        <a:xfrm>
          <a:off x="2159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82567</xdr:rowOff>
    </xdr:from>
    <xdr:ext cx="762000" cy="259045"/>
    <xdr:sp macro="" textlink="">
      <xdr:nvSpPr>
        <xdr:cNvPr id="92" name="テキスト ボックス 91"/>
        <xdr:cNvSpPr txBox="1"/>
      </xdr:nvSpPr>
      <xdr:spPr>
        <a:xfrm>
          <a:off x="1828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140970</xdr:rowOff>
    </xdr:from>
    <xdr:to>
      <xdr:col>6</xdr:col>
      <xdr:colOff>171450</xdr:colOff>
      <xdr:row>38</xdr:row>
      <xdr:rowOff>71120</xdr:rowOff>
    </xdr:to>
    <xdr:sp macro="" textlink="">
      <xdr:nvSpPr>
        <xdr:cNvPr id="93" name="楕円 92"/>
        <xdr:cNvSpPr/>
      </xdr:nvSpPr>
      <xdr:spPr>
        <a:xfrm>
          <a:off x="1270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55897</xdr:rowOff>
    </xdr:from>
    <xdr:ext cx="762000" cy="259045"/>
    <xdr:sp macro="" textlink="">
      <xdr:nvSpPr>
        <xdr:cNvPr id="94" name="テキスト ボックス 93"/>
        <xdr:cNvSpPr txBox="1"/>
      </xdr:nvSpPr>
      <xdr:spPr>
        <a:xfrm>
          <a:off x="939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委託料の増により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経常経費充当一般財源は増加したが、分母の経常一般財源収入の増加幅が大きかったため、比率は前年度より改善した。</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157480</xdr:rowOff>
    </xdr:from>
    <xdr:to>
      <xdr:col>82</xdr:col>
      <xdr:colOff>107950</xdr:colOff>
      <xdr:row>20</xdr:row>
      <xdr:rowOff>50800</xdr:rowOff>
    </xdr:to>
    <xdr:cxnSp macro="">
      <xdr:nvCxnSpPr>
        <xdr:cNvPr id="122" name="直線コネクタ 121"/>
        <xdr:cNvCxnSpPr/>
      </xdr:nvCxnSpPr>
      <xdr:spPr>
        <a:xfrm flipV="1">
          <a:off x="16510000" y="22148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22877</xdr:rowOff>
    </xdr:from>
    <xdr:ext cx="762000" cy="259045"/>
    <xdr:sp macro="" textlink="">
      <xdr:nvSpPr>
        <xdr:cNvPr id="123" name="物件費最小値テキスト"/>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50800</xdr:rowOff>
    </xdr:from>
    <xdr:to>
      <xdr:col>82</xdr:col>
      <xdr:colOff>196850</xdr:colOff>
      <xdr:row>20</xdr:row>
      <xdr:rowOff>50800</xdr:rowOff>
    </xdr:to>
    <xdr:cxnSp macro="">
      <xdr:nvCxnSpPr>
        <xdr:cNvPr id="124" name="直線コネクタ 123"/>
        <xdr:cNvCxnSpPr/>
      </xdr:nvCxnSpPr>
      <xdr:spPr>
        <a:xfrm>
          <a:off x="16421100" y="347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72407</xdr:rowOff>
    </xdr:from>
    <xdr:ext cx="762000" cy="259045"/>
    <xdr:sp macro="" textlink="">
      <xdr:nvSpPr>
        <xdr:cNvPr id="125" name="物件費最大値テキスト"/>
        <xdr:cNvSpPr txBox="1"/>
      </xdr:nvSpPr>
      <xdr:spPr>
        <a:xfrm>
          <a:off x="16598900" y="195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157480</xdr:rowOff>
    </xdr:from>
    <xdr:to>
      <xdr:col>82</xdr:col>
      <xdr:colOff>196850</xdr:colOff>
      <xdr:row>12</xdr:row>
      <xdr:rowOff>157480</xdr:rowOff>
    </xdr:to>
    <xdr:cxnSp macro="">
      <xdr:nvCxnSpPr>
        <xdr:cNvPr id="126" name="直線コネクタ 125"/>
        <xdr:cNvCxnSpPr/>
      </xdr:nvCxnSpPr>
      <xdr:spPr>
        <a:xfrm>
          <a:off x="16421100" y="22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31750</xdr:rowOff>
    </xdr:from>
    <xdr:to>
      <xdr:col>82</xdr:col>
      <xdr:colOff>107950</xdr:colOff>
      <xdr:row>17</xdr:row>
      <xdr:rowOff>69850</xdr:rowOff>
    </xdr:to>
    <xdr:cxnSp macro="">
      <xdr:nvCxnSpPr>
        <xdr:cNvPr id="127" name="直線コネクタ 126"/>
        <xdr:cNvCxnSpPr/>
      </xdr:nvCxnSpPr>
      <xdr:spPr>
        <a:xfrm flipV="1">
          <a:off x="15671800" y="2946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8907</xdr:rowOff>
    </xdr:from>
    <xdr:ext cx="762000" cy="259045"/>
    <xdr:sp macro="" textlink="">
      <xdr:nvSpPr>
        <xdr:cNvPr id="128" name="物件費平均値テキスト"/>
        <xdr:cNvSpPr txBox="1"/>
      </xdr:nvSpPr>
      <xdr:spPr>
        <a:xfrm>
          <a:off x="16598900" y="2580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29" name="フローチャート: 判断 128"/>
        <xdr:cNvSpPr/>
      </xdr:nvSpPr>
      <xdr:spPr>
        <a:xfrm>
          <a:off x="164592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73660</xdr:rowOff>
    </xdr:from>
    <xdr:to>
      <xdr:col>78</xdr:col>
      <xdr:colOff>69850</xdr:colOff>
      <xdr:row>17</xdr:row>
      <xdr:rowOff>69850</xdr:rowOff>
    </xdr:to>
    <xdr:cxnSp macro="">
      <xdr:nvCxnSpPr>
        <xdr:cNvPr id="130" name="直線コネクタ 129"/>
        <xdr:cNvCxnSpPr/>
      </xdr:nvCxnSpPr>
      <xdr:spPr>
        <a:xfrm>
          <a:off x="14782800" y="28168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31" name="フローチャート: 判断 130"/>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88917</xdr:rowOff>
    </xdr:from>
    <xdr:ext cx="736600" cy="259045"/>
    <xdr:sp macro="" textlink="">
      <xdr:nvSpPr>
        <xdr:cNvPr id="132" name="テキスト ボックス 131"/>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73660</xdr:rowOff>
    </xdr:from>
    <xdr:to>
      <xdr:col>73</xdr:col>
      <xdr:colOff>180975</xdr:colOff>
      <xdr:row>16</xdr:row>
      <xdr:rowOff>111760</xdr:rowOff>
    </xdr:to>
    <xdr:cxnSp macro="">
      <xdr:nvCxnSpPr>
        <xdr:cNvPr id="133" name="直線コネクタ 132"/>
        <xdr:cNvCxnSpPr/>
      </xdr:nvCxnSpPr>
      <xdr:spPr>
        <a:xfrm flipV="1">
          <a:off x="13893800" y="28168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125730</xdr:rowOff>
    </xdr:from>
    <xdr:to>
      <xdr:col>74</xdr:col>
      <xdr:colOff>31750</xdr:colOff>
      <xdr:row>16</xdr:row>
      <xdr:rowOff>55880</xdr:rowOff>
    </xdr:to>
    <xdr:sp macro="" textlink="">
      <xdr:nvSpPr>
        <xdr:cNvPr id="134" name="フローチャート: 判断 133"/>
        <xdr:cNvSpPr/>
      </xdr:nvSpPr>
      <xdr:spPr>
        <a:xfrm>
          <a:off x="14732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66057</xdr:rowOff>
    </xdr:from>
    <xdr:ext cx="762000" cy="259045"/>
    <xdr:sp macro="" textlink="">
      <xdr:nvSpPr>
        <xdr:cNvPr id="135" name="テキスト ボックス 134"/>
        <xdr:cNvSpPr txBox="1"/>
      </xdr:nvSpPr>
      <xdr:spPr>
        <a:xfrm>
          <a:off x="14401800" y="246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92710</xdr:rowOff>
    </xdr:from>
    <xdr:to>
      <xdr:col>69</xdr:col>
      <xdr:colOff>92075</xdr:colOff>
      <xdr:row>16</xdr:row>
      <xdr:rowOff>111760</xdr:rowOff>
    </xdr:to>
    <xdr:cxnSp macro="">
      <xdr:nvCxnSpPr>
        <xdr:cNvPr id="136" name="直線コネクタ 135"/>
        <xdr:cNvCxnSpPr/>
      </xdr:nvCxnSpPr>
      <xdr:spPr>
        <a:xfrm>
          <a:off x="13004800" y="266446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110490</xdr:rowOff>
    </xdr:from>
    <xdr:to>
      <xdr:col>69</xdr:col>
      <xdr:colOff>142875</xdr:colOff>
      <xdr:row>16</xdr:row>
      <xdr:rowOff>40640</xdr:rowOff>
    </xdr:to>
    <xdr:sp macro="" textlink="">
      <xdr:nvSpPr>
        <xdr:cNvPr id="137" name="フローチャート: 判断 136"/>
        <xdr:cNvSpPr/>
      </xdr:nvSpPr>
      <xdr:spPr>
        <a:xfrm>
          <a:off x="13843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50817</xdr:rowOff>
    </xdr:from>
    <xdr:ext cx="762000" cy="259045"/>
    <xdr:sp macro="" textlink="">
      <xdr:nvSpPr>
        <xdr:cNvPr id="138" name="テキスト ボックス 137"/>
        <xdr:cNvSpPr txBox="1"/>
      </xdr:nvSpPr>
      <xdr:spPr>
        <a:xfrm>
          <a:off x="13512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9" name="フローチャート: 判断 138"/>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158767</xdr:rowOff>
    </xdr:from>
    <xdr:ext cx="762000" cy="259045"/>
    <xdr:sp macro="" textlink="">
      <xdr:nvSpPr>
        <xdr:cNvPr id="140" name="テキスト ボックス 139"/>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46" name="楕円 145"/>
        <xdr:cNvSpPr/>
      </xdr:nvSpPr>
      <xdr:spPr>
        <a:xfrm>
          <a:off x="164592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124477</xdr:rowOff>
    </xdr:from>
    <xdr:ext cx="762000" cy="259045"/>
    <xdr:sp macro="" textlink="">
      <xdr:nvSpPr>
        <xdr:cNvPr id="147" name="物件費該当値テキスト"/>
        <xdr:cNvSpPr txBox="1"/>
      </xdr:nvSpPr>
      <xdr:spPr>
        <a:xfrm>
          <a:off x="16598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19050</xdr:rowOff>
    </xdr:from>
    <xdr:to>
      <xdr:col>78</xdr:col>
      <xdr:colOff>120650</xdr:colOff>
      <xdr:row>17</xdr:row>
      <xdr:rowOff>120650</xdr:rowOff>
    </xdr:to>
    <xdr:sp macro="" textlink="">
      <xdr:nvSpPr>
        <xdr:cNvPr id="148" name="楕円 147"/>
        <xdr:cNvSpPr/>
      </xdr:nvSpPr>
      <xdr:spPr>
        <a:xfrm>
          <a:off x="15621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49" name="テキスト ボックス 148"/>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22860</xdr:rowOff>
    </xdr:from>
    <xdr:to>
      <xdr:col>74</xdr:col>
      <xdr:colOff>31750</xdr:colOff>
      <xdr:row>16</xdr:row>
      <xdr:rowOff>124460</xdr:rowOff>
    </xdr:to>
    <xdr:sp macro="" textlink="">
      <xdr:nvSpPr>
        <xdr:cNvPr id="150" name="楕円 149"/>
        <xdr:cNvSpPr/>
      </xdr:nvSpPr>
      <xdr:spPr>
        <a:xfrm>
          <a:off x="14732000" y="276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109237</xdr:rowOff>
    </xdr:from>
    <xdr:ext cx="762000" cy="259045"/>
    <xdr:sp macro="" textlink="">
      <xdr:nvSpPr>
        <xdr:cNvPr id="151" name="テキスト ボックス 150"/>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60960</xdr:rowOff>
    </xdr:from>
    <xdr:to>
      <xdr:col>69</xdr:col>
      <xdr:colOff>142875</xdr:colOff>
      <xdr:row>16</xdr:row>
      <xdr:rowOff>162560</xdr:rowOff>
    </xdr:to>
    <xdr:sp macro="" textlink="">
      <xdr:nvSpPr>
        <xdr:cNvPr id="152" name="楕円 151"/>
        <xdr:cNvSpPr/>
      </xdr:nvSpPr>
      <xdr:spPr>
        <a:xfrm>
          <a:off x="13843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147337</xdr:rowOff>
    </xdr:from>
    <xdr:ext cx="762000" cy="259045"/>
    <xdr:sp macro="" textlink="">
      <xdr:nvSpPr>
        <xdr:cNvPr id="153" name="テキスト ボックス 152"/>
        <xdr:cNvSpPr txBox="1"/>
      </xdr:nvSpPr>
      <xdr:spPr>
        <a:xfrm>
          <a:off x="13512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41910</xdr:rowOff>
    </xdr:from>
    <xdr:to>
      <xdr:col>65</xdr:col>
      <xdr:colOff>53975</xdr:colOff>
      <xdr:row>15</xdr:row>
      <xdr:rowOff>143510</xdr:rowOff>
    </xdr:to>
    <xdr:sp macro="" textlink="">
      <xdr:nvSpPr>
        <xdr:cNvPr id="154" name="楕円 153"/>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153687</xdr:rowOff>
    </xdr:from>
    <xdr:ext cx="762000" cy="259045"/>
    <xdr:sp macro="" textlink="">
      <xdr:nvSpPr>
        <xdr:cNvPr id="155" name="テキスト ボックス 154"/>
        <xdr:cNvSpPr txBox="1"/>
      </xdr:nvSpPr>
      <xdr:spPr>
        <a:xfrm>
          <a:off x="12623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ポイント下回った。</a:t>
          </a:r>
        </a:p>
        <a:p>
          <a:r>
            <a:rPr kumimoji="1" lang="ja-JP" altLang="en-US" sz="1300">
              <a:latin typeface="ＭＳ Ｐゴシック" panose="020B0600070205080204" pitchFamily="50" charset="-128"/>
              <a:ea typeface="ＭＳ Ｐゴシック" panose="020B0600070205080204" pitchFamily="50" charset="-128"/>
            </a:rPr>
            <a:t>　生活保護費の減等により経常経費充当一般財源が前年度と比べ減少している。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26307</xdr:rowOff>
    </xdr:from>
    <xdr:to>
      <xdr:col>24</xdr:col>
      <xdr:colOff>25400</xdr:colOff>
      <xdr:row>61</xdr:row>
      <xdr:rowOff>4535</xdr:rowOff>
    </xdr:to>
    <xdr:cxnSp macro="">
      <xdr:nvCxnSpPr>
        <xdr:cNvPr id="185" name="直線コネクタ 184"/>
        <xdr:cNvCxnSpPr/>
      </xdr:nvCxnSpPr>
      <xdr:spPr>
        <a:xfrm flipV="1">
          <a:off x="4826000" y="9113157"/>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112684</xdr:rowOff>
    </xdr:from>
    <xdr:ext cx="762000" cy="259045"/>
    <xdr:sp macro="" textlink="">
      <xdr:nvSpPr>
        <xdr:cNvPr id="188"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26307</xdr:rowOff>
    </xdr:from>
    <xdr:to>
      <xdr:col>24</xdr:col>
      <xdr:colOff>114300</xdr:colOff>
      <xdr:row>53</xdr:row>
      <xdr:rowOff>26307</xdr:rowOff>
    </xdr:to>
    <xdr:cxnSp macro="">
      <xdr:nvCxnSpPr>
        <xdr:cNvPr id="189" name="直線コネクタ 188"/>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110672</xdr:rowOff>
    </xdr:from>
    <xdr:to>
      <xdr:col>24</xdr:col>
      <xdr:colOff>25400</xdr:colOff>
      <xdr:row>57</xdr:row>
      <xdr:rowOff>26307</xdr:rowOff>
    </xdr:to>
    <xdr:cxnSp macro="">
      <xdr:nvCxnSpPr>
        <xdr:cNvPr id="190" name="直線コネクタ 189"/>
        <xdr:cNvCxnSpPr/>
      </xdr:nvCxnSpPr>
      <xdr:spPr>
        <a:xfrm flipV="1">
          <a:off x="3987800" y="9711872"/>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160762</xdr:rowOff>
    </xdr:from>
    <xdr:ext cx="762000" cy="259045"/>
    <xdr:sp macro="" textlink="">
      <xdr:nvSpPr>
        <xdr:cNvPr id="191" name="扶助費平均値テキスト"/>
        <xdr:cNvSpPr txBox="1"/>
      </xdr:nvSpPr>
      <xdr:spPr>
        <a:xfrm>
          <a:off x="4914900" y="941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144235</xdr:rowOff>
    </xdr:from>
    <xdr:to>
      <xdr:col>24</xdr:col>
      <xdr:colOff>76200</xdr:colOff>
      <xdr:row>56</xdr:row>
      <xdr:rowOff>74385</xdr:rowOff>
    </xdr:to>
    <xdr:sp macro="" textlink="">
      <xdr:nvSpPr>
        <xdr:cNvPr id="192" name="フローチャート: 判断 191"/>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23585</xdr:rowOff>
    </xdr:from>
    <xdr:to>
      <xdr:col>19</xdr:col>
      <xdr:colOff>187325</xdr:colOff>
      <xdr:row>57</xdr:row>
      <xdr:rowOff>26307</xdr:rowOff>
    </xdr:to>
    <xdr:cxnSp macro="">
      <xdr:nvCxnSpPr>
        <xdr:cNvPr id="193" name="直線コネクタ 192"/>
        <xdr:cNvCxnSpPr/>
      </xdr:nvCxnSpPr>
      <xdr:spPr>
        <a:xfrm>
          <a:off x="3098800" y="9624785"/>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89807</xdr:rowOff>
    </xdr:from>
    <xdr:to>
      <xdr:col>20</xdr:col>
      <xdr:colOff>38100</xdr:colOff>
      <xdr:row>56</xdr:row>
      <xdr:rowOff>19957</xdr:rowOff>
    </xdr:to>
    <xdr:sp macro="" textlink="">
      <xdr:nvSpPr>
        <xdr:cNvPr id="194" name="フローチャート: 判断 193"/>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30134</xdr:rowOff>
    </xdr:from>
    <xdr:ext cx="736600" cy="259045"/>
    <xdr:sp macro="" textlink="">
      <xdr:nvSpPr>
        <xdr:cNvPr id="195" name="テキスト ボックス 194"/>
        <xdr:cNvSpPr txBox="1"/>
      </xdr:nvSpPr>
      <xdr:spPr>
        <a:xfrm>
          <a:off x="3606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23585</xdr:rowOff>
    </xdr:from>
    <xdr:to>
      <xdr:col>15</xdr:col>
      <xdr:colOff>98425</xdr:colOff>
      <xdr:row>56</xdr:row>
      <xdr:rowOff>78015</xdr:rowOff>
    </xdr:to>
    <xdr:cxnSp macro="">
      <xdr:nvCxnSpPr>
        <xdr:cNvPr id="196" name="直線コネクタ 195"/>
        <xdr:cNvCxnSpPr/>
      </xdr:nvCxnSpPr>
      <xdr:spPr>
        <a:xfrm flipV="1">
          <a:off x="2209800" y="96247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7" name="フローチャート: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198" name="テキスト ボックス 197"/>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1815</xdr:rowOff>
    </xdr:from>
    <xdr:to>
      <xdr:col>11</xdr:col>
      <xdr:colOff>9525</xdr:colOff>
      <xdr:row>56</xdr:row>
      <xdr:rowOff>78015</xdr:rowOff>
    </xdr:to>
    <xdr:cxnSp macro="">
      <xdr:nvCxnSpPr>
        <xdr:cNvPr id="199" name="直線コネクタ 198"/>
        <xdr:cNvCxnSpPr/>
      </xdr:nvCxnSpPr>
      <xdr:spPr>
        <a:xfrm>
          <a:off x="1320800" y="96030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200" name="フローチャート: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125384</xdr:rowOff>
    </xdr:from>
    <xdr:ext cx="762000" cy="259045"/>
    <xdr:sp macro="" textlink="">
      <xdr:nvSpPr>
        <xdr:cNvPr id="201" name="テキスト ボックス 200"/>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108857</xdr:rowOff>
    </xdr:from>
    <xdr:to>
      <xdr:col>6</xdr:col>
      <xdr:colOff>171450</xdr:colOff>
      <xdr:row>55</xdr:row>
      <xdr:rowOff>39007</xdr:rowOff>
    </xdr:to>
    <xdr:sp macro="" textlink="">
      <xdr:nvSpPr>
        <xdr:cNvPr id="202" name="フローチャート: 判断 201"/>
        <xdr:cNvSpPr/>
      </xdr:nvSpPr>
      <xdr:spPr>
        <a:xfrm>
          <a:off x="1270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49184</xdr:rowOff>
    </xdr:from>
    <xdr:ext cx="762000" cy="259045"/>
    <xdr:sp macro="" textlink="">
      <xdr:nvSpPr>
        <xdr:cNvPr id="203" name="テキスト ボックス 202"/>
        <xdr:cNvSpPr txBox="1"/>
      </xdr:nvSpPr>
      <xdr:spPr>
        <a:xfrm>
          <a:off x="939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209" name="楕円 208"/>
        <xdr:cNvSpPr/>
      </xdr:nvSpPr>
      <xdr:spPr>
        <a:xfrm>
          <a:off x="4775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31949</xdr:rowOff>
    </xdr:from>
    <xdr:ext cx="762000" cy="259045"/>
    <xdr:sp macro="" textlink="">
      <xdr:nvSpPr>
        <xdr:cNvPr id="210" name="扶助費該当値テキスト"/>
        <xdr:cNvSpPr txBox="1"/>
      </xdr:nvSpPr>
      <xdr:spPr>
        <a:xfrm>
          <a:off x="49149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146957</xdr:rowOff>
    </xdr:from>
    <xdr:to>
      <xdr:col>20</xdr:col>
      <xdr:colOff>38100</xdr:colOff>
      <xdr:row>57</xdr:row>
      <xdr:rowOff>77107</xdr:rowOff>
    </xdr:to>
    <xdr:sp macro="" textlink="">
      <xdr:nvSpPr>
        <xdr:cNvPr id="211" name="楕円 210"/>
        <xdr:cNvSpPr/>
      </xdr:nvSpPr>
      <xdr:spPr>
        <a:xfrm>
          <a:off x="3937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61884</xdr:rowOff>
    </xdr:from>
    <xdr:ext cx="736600" cy="259045"/>
    <xdr:sp macro="" textlink="">
      <xdr:nvSpPr>
        <xdr:cNvPr id="212" name="テキスト ボックス 211"/>
        <xdr:cNvSpPr txBox="1"/>
      </xdr:nvSpPr>
      <xdr:spPr>
        <a:xfrm>
          <a:off x="3606800" y="9834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144235</xdr:rowOff>
    </xdr:from>
    <xdr:to>
      <xdr:col>15</xdr:col>
      <xdr:colOff>149225</xdr:colOff>
      <xdr:row>56</xdr:row>
      <xdr:rowOff>74385</xdr:rowOff>
    </xdr:to>
    <xdr:sp macro="" textlink="">
      <xdr:nvSpPr>
        <xdr:cNvPr id="213" name="楕円 212"/>
        <xdr:cNvSpPr/>
      </xdr:nvSpPr>
      <xdr:spPr>
        <a:xfrm>
          <a:off x="3048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59162</xdr:rowOff>
    </xdr:from>
    <xdr:ext cx="762000" cy="259045"/>
    <xdr:sp macro="" textlink="">
      <xdr:nvSpPr>
        <xdr:cNvPr id="214" name="テキスト ボックス 213"/>
        <xdr:cNvSpPr txBox="1"/>
      </xdr:nvSpPr>
      <xdr:spPr>
        <a:xfrm>
          <a:off x="2717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27215</xdr:rowOff>
    </xdr:from>
    <xdr:to>
      <xdr:col>11</xdr:col>
      <xdr:colOff>60325</xdr:colOff>
      <xdr:row>56</xdr:row>
      <xdr:rowOff>128815</xdr:rowOff>
    </xdr:to>
    <xdr:sp macro="" textlink="">
      <xdr:nvSpPr>
        <xdr:cNvPr id="215" name="楕円 214"/>
        <xdr:cNvSpPr/>
      </xdr:nvSpPr>
      <xdr:spPr>
        <a:xfrm>
          <a:off x="2159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16" name="テキスト ボックス 215"/>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122465</xdr:rowOff>
    </xdr:from>
    <xdr:to>
      <xdr:col>6</xdr:col>
      <xdr:colOff>171450</xdr:colOff>
      <xdr:row>56</xdr:row>
      <xdr:rowOff>52615</xdr:rowOff>
    </xdr:to>
    <xdr:sp macro="" textlink="">
      <xdr:nvSpPr>
        <xdr:cNvPr id="217" name="楕円 216"/>
        <xdr:cNvSpPr/>
      </xdr:nvSpPr>
      <xdr:spPr>
        <a:xfrm>
          <a:off x="1270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37392</xdr:rowOff>
    </xdr:from>
    <xdr:ext cx="762000" cy="259045"/>
    <xdr:sp macro="" textlink="">
      <xdr:nvSpPr>
        <xdr:cNvPr id="218" name="テキスト ボックス 217"/>
        <xdr:cNvSpPr txBox="1"/>
      </xdr:nvSpPr>
      <xdr:spPr>
        <a:xfrm>
          <a:off x="939800" y="963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ポイント下回った。繰出金の増等により、経常経費充当一般財源は増となったが、分母の経常一般財源収入の増加幅が大きかったため、比率は前年度より改善した。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146050</xdr:rowOff>
    </xdr:from>
    <xdr:to>
      <xdr:col>82</xdr:col>
      <xdr:colOff>107950</xdr:colOff>
      <xdr:row>61</xdr:row>
      <xdr:rowOff>135165</xdr:rowOff>
    </xdr:to>
    <xdr:cxnSp macro="">
      <xdr:nvCxnSpPr>
        <xdr:cNvPr id="248" name="直線コネクタ 247"/>
        <xdr:cNvCxnSpPr/>
      </xdr:nvCxnSpPr>
      <xdr:spPr>
        <a:xfrm flipV="1">
          <a:off x="16510000" y="9232900"/>
          <a:ext cx="0" cy="136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107242</xdr:rowOff>
    </xdr:from>
    <xdr:ext cx="762000" cy="259045"/>
    <xdr:sp macro="" textlink="">
      <xdr:nvSpPr>
        <xdr:cNvPr id="249" name="その他最小値テキスト"/>
        <xdr:cNvSpPr txBox="1"/>
      </xdr:nvSpPr>
      <xdr:spPr>
        <a:xfrm>
          <a:off x="16598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135165</xdr:rowOff>
    </xdr:from>
    <xdr:to>
      <xdr:col>82</xdr:col>
      <xdr:colOff>196850</xdr:colOff>
      <xdr:row>61</xdr:row>
      <xdr:rowOff>135165</xdr:rowOff>
    </xdr:to>
    <xdr:cxnSp macro="">
      <xdr:nvCxnSpPr>
        <xdr:cNvPr id="250" name="直線コネクタ 249"/>
        <xdr:cNvCxnSpPr/>
      </xdr:nvCxnSpPr>
      <xdr:spPr>
        <a:xfrm>
          <a:off x="16421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60977</xdr:rowOff>
    </xdr:from>
    <xdr:ext cx="762000" cy="259045"/>
    <xdr:sp macro="" textlink="">
      <xdr:nvSpPr>
        <xdr:cNvPr id="251"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146050</xdr:rowOff>
    </xdr:from>
    <xdr:to>
      <xdr:col>82</xdr:col>
      <xdr:colOff>196850</xdr:colOff>
      <xdr:row>53</xdr:row>
      <xdr:rowOff>146050</xdr:rowOff>
    </xdr:to>
    <xdr:cxnSp macro="">
      <xdr:nvCxnSpPr>
        <xdr:cNvPr id="252" name="直線コネクタ 251"/>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39915</xdr:rowOff>
    </xdr:from>
    <xdr:to>
      <xdr:col>82</xdr:col>
      <xdr:colOff>107950</xdr:colOff>
      <xdr:row>58</xdr:row>
      <xdr:rowOff>61685</xdr:rowOff>
    </xdr:to>
    <xdr:cxnSp macro="">
      <xdr:nvCxnSpPr>
        <xdr:cNvPr id="253" name="直線コネクタ 252"/>
        <xdr:cNvCxnSpPr/>
      </xdr:nvCxnSpPr>
      <xdr:spPr>
        <a:xfrm flipV="1">
          <a:off x="15671800" y="9984015"/>
          <a:ext cx="8382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122662</xdr:rowOff>
    </xdr:from>
    <xdr:ext cx="762000" cy="259045"/>
    <xdr:sp macro="" textlink="">
      <xdr:nvSpPr>
        <xdr:cNvPr id="254" name="その他平均値テキスト"/>
        <xdr:cNvSpPr txBox="1"/>
      </xdr:nvSpPr>
      <xdr:spPr>
        <a:xfrm>
          <a:off x="16598900" y="9723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106135</xdr:rowOff>
    </xdr:from>
    <xdr:to>
      <xdr:col>82</xdr:col>
      <xdr:colOff>158750</xdr:colOff>
      <xdr:row>58</xdr:row>
      <xdr:rowOff>36285</xdr:rowOff>
    </xdr:to>
    <xdr:sp macro="" textlink="">
      <xdr:nvSpPr>
        <xdr:cNvPr id="255" name="フローチャート: 判断 254"/>
        <xdr:cNvSpPr/>
      </xdr:nvSpPr>
      <xdr:spPr>
        <a:xfrm>
          <a:off x="164592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91622</xdr:rowOff>
    </xdr:from>
    <xdr:to>
      <xdr:col>78</xdr:col>
      <xdr:colOff>69850</xdr:colOff>
      <xdr:row>58</xdr:row>
      <xdr:rowOff>61685</xdr:rowOff>
    </xdr:to>
    <xdr:cxnSp macro="">
      <xdr:nvCxnSpPr>
        <xdr:cNvPr id="256" name="直線コネクタ 255"/>
        <xdr:cNvCxnSpPr/>
      </xdr:nvCxnSpPr>
      <xdr:spPr>
        <a:xfrm>
          <a:off x="14782800" y="9864272"/>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106135</xdr:rowOff>
    </xdr:from>
    <xdr:to>
      <xdr:col>78</xdr:col>
      <xdr:colOff>120650</xdr:colOff>
      <xdr:row>58</xdr:row>
      <xdr:rowOff>36285</xdr:rowOff>
    </xdr:to>
    <xdr:sp macro="" textlink="">
      <xdr:nvSpPr>
        <xdr:cNvPr id="257" name="フローチャート: 判断 256"/>
        <xdr:cNvSpPr/>
      </xdr:nvSpPr>
      <xdr:spPr>
        <a:xfrm>
          <a:off x="15621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46462</xdr:rowOff>
    </xdr:from>
    <xdr:ext cx="736600" cy="259045"/>
    <xdr:sp macro="" textlink="">
      <xdr:nvSpPr>
        <xdr:cNvPr id="258" name="テキスト ボックス 257"/>
        <xdr:cNvSpPr txBox="1"/>
      </xdr:nvSpPr>
      <xdr:spPr>
        <a:xfrm>
          <a:off x="15290800" y="964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91622</xdr:rowOff>
    </xdr:from>
    <xdr:to>
      <xdr:col>73</xdr:col>
      <xdr:colOff>180975</xdr:colOff>
      <xdr:row>57</xdr:row>
      <xdr:rowOff>156935</xdr:rowOff>
    </xdr:to>
    <xdr:cxnSp macro="">
      <xdr:nvCxnSpPr>
        <xdr:cNvPr id="259" name="直線コネクタ 258"/>
        <xdr:cNvCxnSpPr/>
      </xdr:nvCxnSpPr>
      <xdr:spPr>
        <a:xfrm flipV="1">
          <a:off x="13893800" y="98642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60" name="フローチャート: 判断 259"/>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21062</xdr:rowOff>
    </xdr:from>
    <xdr:ext cx="762000" cy="259045"/>
    <xdr:sp macro="" textlink="">
      <xdr:nvSpPr>
        <xdr:cNvPr id="261" name="テキスト ボックス 260"/>
        <xdr:cNvSpPr txBox="1"/>
      </xdr:nvSpPr>
      <xdr:spPr>
        <a:xfrm>
          <a:off x="14401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156935</xdr:rowOff>
    </xdr:from>
    <xdr:to>
      <xdr:col>69</xdr:col>
      <xdr:colOff>92075</xdr:colOff>
      <xdr:row>58</xdr:row>
      <xdr:rowOff>61685</xdr:rowOff>
    </xdr:to>
    <xdr:cxnSp macro="">
      <xdr:nvCxnSpPr>
        <xdr:cNvPr id="262" name="直線コネクタ 261"/>
        <xdr:cNvCxnSpPr/>
      </xdr:nvCxnSpPr>
      <xdr:spPr>
        <a:xfrm flipV="1">
          <a:off x="13004800" y="99295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63" name="フローチャート: 判断 262"/>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42834</xdr:rowOff>
    </xdr:from>
    <xdr:ext cx="762000" cy="259045"/>
    <xdr:sp macro="" textlink="">
      <xdr:nvSpPr>
        <xdr:cNvPr id="264" name="テキスト ボックス 263"/>
        <xdr:cNvSpPr txBox="1"/>
      </xdr:nvSpPr>
      <xdr:spPr>
        <a:xfrm>
          <a:off x="13512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5" name="フローチャート: 判断 264"/>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6" name="テキスト ボックス 265"/>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160565</xdr:rowOff>
    </xdr:from>
    <xdr:to>
      <xdr:col>82</xdr:col>
      <xdr:colOff>158750</xdr:colOff>
      <xdr:row>58</xdr:row>
      <xdr:rowOff>90715</xdr:rowOff>
    </xdr:to>
    <xdr:sp macro="" textlink="">
      <xdr:nvSpPr>
        <xdr:cNvPr id="272" name="楕円 271"/>
        <xdr:cNvSpPr/>
      </xdr:nvSpPr>
      <xdr:spPr>
        <a:xfrm>
          <a:off x="164592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132642</xdr:rowOff>
    </xdr:from>
    <xdr:ext cx="762000" cy="259045"/>
    <xdr:sp macro="" textlink="">
      <xdr:nvSpPr>
        <xdr:cNvPr id="273" name="その他該当値テキスト"/>
        <xdr:cNvSpPr txBox="1"/>
      </xdr:nvSpPr>
      <xdr:spPr>
        <a:xfrm>
          <a:off x="16598900" y="990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10885</xdr:rowOff>
    </xdr:from>
    <xdr:to>
      <xdr:col>78</xdr:col>
      <xdr:colOff>120650</xdr:colOff>
      <xdr:row>58</xdr:row>
      <xdr:rowOff>112485</xdr:rowOff>
    </xdr:to>
    <xdr:sp macro="" textlink="">
      <xdr:nvSpPr>
        <xdr:cNvPr id="274" name="楕円 273"/>
        <xdr:cNvSpPr/>
      </xdr:nvSpPr>
      <xdr:spPr>
        <a:xfrm>
          <a:off x="15621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97262</xdr:rowOff>
    </xdr:from>
    <xdr:ext cx="736600" cy="259045"/>
    <xdr:sp macro="" textlink="">
      <xdr:nvSpPr>
        <xdr:cNvPr id="275" name="テキスト ボックス 274"/>
        <xdr:cNvSpPr txBox="1"/>
      </xdr:nvSpPr>
      <xdr:spPr>
        <a:xfrm>
          <a:off x="15290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40822</xdr:rowOff>
    </xdr:from>
    <xdr:to>
      <xdr:col>74</xdr:col>
      <xdr:colOff>31750</xdr:colOff>
      <xdr:row>57</xdr:row>
      <xdr:rowOff>142422</xdr:rowOff>
    </xdr:to>
    <xdr:sp macro="" textlink="">
      <xdr:nvSpPr>
        <xdr:cNvPr id="276" name="楕円 275"/>
        <xdr:cNvSpPr/>
      </xdr:nvSpPr>
      <xdr:spPr>
        <a:xfrm>
          <a:off x="14732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152599</xdr:rowOff>
    </xdr:from>
    <xdr:ext cx="762000" cy="259045"/>
    <xdr:sp macro="" textlink="">
      <xdr:nvSpPr>
        <xdr:cNvPr id="277" name="テキスト ボックス 276"/>
        <xdr:cNvSpPr txBox="1"/>
      </xdr:nvSpPr>
      <xdr:spPr>
        <a:xfrm>
          <a:off x="14401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106135</xdr:rowOff>
    </xdr:from>
    <xdr:to>
      <xdr:col>69</xdr:col>
      <xdr:colOff>142875</xdr:colOff>
      <xdr:row>58</xdr:row>
      <xdr:rowOff>36285</xdr:rowOff>
    </xdr:to>
    <xdr:sp macro="" textlink="">
      <xdr:nvSpPr>
        <xdr:cNvPr id="278" name="楕円 277"/>
        <xdr:cNvSpPr/>
      </xdr:nvSpPr>
      <xdr:spPr>
        <a:xfrm>
          <a:off x="13843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46462</xdr:rowOff>
    </xdr:from>
    <xdr:ext cx="762000" cy="259045"/>
    <xdr:sp macro="" textlink="">
      <xdr:nvSpPr>
        <xdr:cNvPr id="279" name="テキスト ボックス 278"/>
        <xdr:cNvSpPr txBox="1"/>
      </xdr:nvSpPr>
      <xdr:spPr>
        <a:xfrm>
          <a:off x="13512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10885</xdr:rowOff>
    </xdr:from>
    <xdr:to>
      <xdr:col>65</xdr:col>
      <xdr:colOff>53975</xdr:colOff>
      <xdr:row>58</xdr:row>
      <xdr:rowOff>112485</xdr:rowOff>
    </xdr:to>
    <xdr:sp macro="" textlink="">
      <xdr:nvSpPr>
        <xdr:cNvPr id="280" name="楕円 279"/>
        <xdr:cNvSpPr/>
      </xdr:nvSpPr>
      <xdr:spPr>
        <a:xfrm>
          <a:off x="12954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97262</xdr:rowOff>
    </xdr:from>
    <xdr:ext cx="762000" cy="259045"/>
    <xdr:sp macro="" textlink="">
      <xdr:nvSpPr>
        <xdr:cNvPr id="281" name="テキスト ボックス 280"/>
        <xdr:cNvSpPr txBox="1"/>
      </xdr:nvSpPr>
      <xdr:spPr>
        <a:xfrm>
          <a:off x="12623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ポイント下回った。国還付金や消防指令センター維持管理負担金の増により、経常経費充当一般財源が増となったものの、分母の経常一般財源収入の増加幅が大きかったため、比率は前年度より改善した。</a:t>
          </a: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132443</xdr:rowOff>
    </xdr:from>
    <xdr:to>
      <xdr:col>82</xdr:col>
      <xdr:colOff>107950</xdr:colOff>
      <xdr:row>41</xdr:row>
      <xdr:rowOff>58965</xdr:rowOff>
    </xdr:to>
    <xdr:cxnSp macro="">
      <xdr:nvCxnSpPr>
        <xdr:cNvPr id="311" name="直線コネクタ 310"/>
        <xdr:cNvCxnSpPr/>
      </xdr:nvCxnSpPr>
      <xdr:spPr>
        <a:xfrm flipV="1">
          <a:off x="16510000" y="5618843"/>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12" name="補助費等最小値テキスト"/>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13" name="直線コネクタ 312"/>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47370</xdr:rowOff>
    </xdr:from>
    <xdr:ext cx="762000" cy="259045"/>
    <xdr:sp macro="" textlink="">
      <xdr:nvSpPr>
        <xdr:cNvPr id="314" name="補助費等最大値テキスト"/>
        <xdr:cNvSpPr txBox="1"/>
      </xdr:nvSpPr>
      <xdr:spPr>
        <a:xfrm>
          <a:off x="16598900" y="536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132443</xdr:rowOff>
    </xdr:from>
    <xdr:to>
      <xdr:col>82</xdr:col>
      <xdr:colOff>196850</xdr:colOff>
      <xdr:row>32</xdr:row>
      <xdr:rowOff>132443</xdr:rowOff>
    </xdr:to>
    <xdr:cxnSp macro="">
      <xdr:nvCxnSpPr>
        <xdr:cNvPr id="315" name="直線コネクタ 314"/>
        <xdr:cNvCxnSpPr/>
      </xdr:nvCxnSpPr>
      <xdr:spPr>
        <a:xfrm>
          <a:off x="16421100" y="561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64407</xdr:rowOff>
    </xdr:from>
    <xdr:to>
      <xdr:col>82</xdr:col>
      <xdr:colOff>107950</xdr:colOff>
      <xdr:row>35</xdr:row>
      <xdr:rowOff>86178</xdr:rowOff>
    </xdr:to>
    <xdr:cxnSp macro="">
      <xdr:nvCxnSpPr>
        <xdr:cNvPr id="316" name="直線コネクタ 315"/>
        <xdr:cNvCxnSpPr/>
      </xdr:nvCxnSpPr>
      <xdr:spPr>
        <a:xfrm flipV="1">
          <a:off x="15671800" y="60651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108149</xdr:rowOff>
    </xdr:from>
    <xdr:ext cx="762000" cy="259045"/>
    <xdr:sp macro="" textlink="">
      <xdr:nvSpPr>
        <xdr:cNvPr id="317" name="補助費等平均値テキスト"/>
        <xdr:cNvSpPr txBox="1"/>
      </xdr:nvSpPr>
      <xdr:spPr>
        <a:xfrm>
          <a:off x="16598900" y="628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136072</xdr:rowOff>
    </xdr:from>
    <xdr:to>
      <xdr:col>82</xdr:col>
      <xdr:colOff>158750</xdr:colOff>
      <xdr:row>37</xdr:row>
      <xdr:rowOff>66222</xdr:rowOff>
    </xdr:to>
    <xdr:sp macro="" textlink="">
      <xdr:nvSpPr>
        <xdr:cNvPr id="318" name="フローチャート: 判断 317"/>
        <xdr:cNvSpPr/>
      </xdr:nvSpPr>
      <xdr:spPr>
        <a:xfrm>
          <a:off x="164592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86178</xdr:rowOff>
    </xdr:from>
    <xdr:to>
      <xdr:col>78</xdr:col>
      <xdr:colOff>69850</xdr:colOff>
      <xdr:row>35</xdr:row>
      <xdr:rowOff>118836</xdr:rowOff>
    </xdr:to>
    <xdr:cxnSp macro="">
      <xdr:nvCxnSpPr>
        <xdr:cNvPr id="319" name="直線コネクタ 318"/>
        <xdr:cNvCxnSpPr/>
      </xdr:nvCxnSpPr>
      <xdr:spPr>
        <a:xfrm flipV="1">
          <a:off x="14782800" y="60869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114300</xdr:rowOff>
    </xdr:from>
    <xdr:to>
      <xdr:col>78</xdr:col>
      <xdr:colOff>120650</xdr:colOff>
      <xdr:row>37</xdr:row>
      <xdr:rowOff>44450</xdr:rowOff>
    </xdr:to>
    <xdr:sp macro="" textlink="">
      <xdr:nvSpPr>
        <xdr:cNvPr id="320" name="フローチャート: 判断 319"/>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29227</xdr:rowOff>
    </xdr:from>
    <xdr:ext cx="736600" cy="259045"/>
    <xdr:sp macro="" textlink="">
      <xdr:nvSpPr>
        <xdr:cNvPr id="321" name="テキスト ボックス 320"/>
        <xdr:cNvSpPr txBox="1"/>
      </xdr:nvSpPr>
      <xdr:spPr>
        <a:xfrm>
          <a:off x="15290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118836</xdr:rowOff>
    </xdr:from>
    <xdr:to>
      <xdr:col>73</xdr:col>
      <xdr:colOff>180975</xdr:colOff>
      <xdr:row>36</xdr:row>
      <xdr:rowOff>67128</xdr:rowOff>
    </xdr:to>
    <xdr:cxnSp macro="">
      <xdr:nvCxnSpPr>
        <xdr:cNvPr id="322" name="直線コネクタ 321"/>
        <xdr:cNvCxnSpPr/>
      </xdr:nvCxnSpPr>
      <xdr:spPr>
        <a:xfrm flipV="1">
          <a:off x="13893800" y="6119586"/>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103414</xdr:rowOff>
    </xdr:from>
    <xdr:to>
      <xdr:col>74</xdr:col>
      <xdr:colOff>31750</xdr:colOff>
      <xdr:row>37</xdr:row>
      <xdr:rowOff>33564</xdr:rowOff>
    </xdr:to>
    <xdr:sp macro="" textlink="">
      <xdr:nvSpPr>
        <xdr:cNvPr id="323" name="フローチャート: 判断 322"/>
        <xdr:cNvSpPr/>
      </xdr:nvSpPr>
      <xdr:spPr>
        <a:xfrm>
          <a:off x="14732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18341</xdr:rowOff>
    </xdr:from>
    <xdr:ext cx="762000" cy="259045"/>
    <xdr:sp macro="" textlink="">
      <xdr:nvSpPr>
        <xdr:cNvPr id="324" name="テキスト ボックス 323"/>
        <xdr:cNvSpPr txBox="1"/>
      </xdr:nvSpPr>
      <xdr:spPr>
        <a:xfrm>
          <a:off x="14401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159657</xdr:rowOff>
    </xdr:from>
    <xdr:to>
      <xdr:col>69</xdr:col>
      <xdr:colOff>92075</xdr:colOff>
      <xdr:row>36</xdr:row>
      <xdr:rowOff>67128</xdr:rowOff>
    </xdr:to>
    <xdr:cxnSp macro="">
      <xdr:nvCxnSpPr>
        <xdr:cNvPr id="325" name="直線コネクタ 324"/>
        <xdr:cNvCxnSpPr/>
      </xdr:nvCxnSpPr>
      <xdr:spPr>
        <a:xfrm>
          <a:off x="13004800" y="5988957"/>
          <a:ext cx="8890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103414</xdr:rowOff>
    </xdr:from>
    <xdr:to>
      <xdr:col>69</xdr:col>
      <xdr:colOff>142875</xdr:colOff>
      <xdr:row>37</xdr:row>
      <xdr:rowOff>33564</xdr:rowOff>
    </xdr:to>
    <xdr:sp macro="" textlink="">
      <xdr:nvSpPr>
        <xdr:cNvPr id="326" name="フローチャート: 判断 325"/>
        <xdr:cNvSpPr/>
      </xdr:nvSpPr>
      <xdr:spPr>
        <a:xfrm>
          <a:off x="13843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18341</xdr:rowOff>
    </xdr:from>
    <xdr:ext cx="762000" cy="259045"/>
    <xdr:sp macro="" textlink="">
      <xdr:nvSpPr>
        <xdr:cNvPr id="327" name="テキスト ボックス 326"/>
        <xdr:cNvSpPr txBox="1"/>
      </xdr:nvSpPr>
      <xdr:spPr>
        <a:xfrm>
          <a:off x="13512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16328</xdr:rowOff>
    </xdr:from>
    <xdr:to>
      <xdr:col>65</xdr:col>
      <xdr:colOff>53975</xdr:colOff>
      <xdr:row>36</xdr:row>
      <xdr:rowOff>117928</xdr:rowOff>
    </xdr:to>
    <xdr:sp macro="" textlink="">
      <xdr:nvSpPr>
        <xdr:cNvPr id="328" name="フローチャート: 判断 327"/>
        <xdr:cNvSpPr/>
      </xdr:nvSpPr>
      <xdr:spPr>
        <a:xfrm>
          <a:off x="12954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102705</xdr:rowOff>
    </xdr:from>
    <xdr:ext cx="762000" cy="259045"/>
    <xdr:sp macro="" textlink="">
      <xdr:nvSpPr>
        <xdr:cNvPr id="329" name="テキスト ボックス 328"/>
        <xdr:cNvSpPr txBox="1"/>
      </xdr:nvSpPr>
      <xdr:spPr>
        <a:xfrm>
          <a:off x="12623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13607</xdr:rowOff>
    </xdr:from>
    <xdr:to>
      <xdr:col>82</xdr:col>
      <xdr:colOff>158750</xdr:colOff>
      <xdr:row>35</xdr:row>
      <xdr:rowOff>115207</xdr:rowOff>
    </xdr:to>
    <xdr:sp macro="" textlink="">
      <xdr:nvSpPr>
        <xdr:cNvPr id="335" name="楕円 334"/>
        <xdr:cNvSpPr/>
      </xdr:nvSpPr>
      <xdr:spPr>
        <a:xfrm>
          <a:off x="16459200" y="60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30134</xdr:rowOff>
    </xdr:from>
    <xdr:ext cx="762000" cy="259045"/>
    <xdr:sp macro="" textlink="">
      <xdr:nvSpPr>
        <xdr:cNvPr id="336" name="補助費等該当値テキスト"/>
        <xdr:cNvSpPr txBox="1"/>
      </xdr:nvSpPr>
      <xdr:spPr>
        <a:xfrm>
          <a:off x="16598900" y="585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35378</xdr:rowOff>
    </xdr:from>
    <xdr:to>
      <xdr:col>78</xdr:col>
      <xdr:colOff>120650</xdr:colOff>
      <xdr:row>35</xdr:row>
      <xdr:rowOff>136978</xdr:rowOff>
    </xdr:to>
    <xdr:sp macro="" textlink="">
      <xdr:nvSpPr>
        <xdr:cNvPr id="337" name="楕円 336"/>
        <xdr:cNvSpPr/>
      </xdr:nvSpPr>
      <xdr:spPr>
        <a:xfrm>
          <a:off x="15621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147155</xdr:rowOff>
    </xdr:from>
    <xdr:ext cx="736600" cy="259045"/>
    <xdr:sp macro="" textlink="">
      <xdr:nvSpPr>
        <xdr:cNvPr id="338" name="テキスト ボックス 337"/>
        <xdr:cNvSpPr txBox="1"/>
      </xdr:nvSpPr>
      <xdr:spPr>
        <a:xfrm>
          <a:off x="15290800" y="580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68036</xdr:rowOff>
    </xdr:from>
    <xdr:to>
      <xdr:col>74</xdr:col>
      <xdr:colOff>31750</xdr:colOff>
      <xdr:row>35</xdr:row>
      <xdr:rowOff>169636</xdr:rowOff>
    </xdr:to>
    <xdr:sp macro="" textlink="">
      <xdr:nvSpPr>
        <xdr:cNvPr id="339" name="楕円 338"/>
        <xdr:cNvSpPr/>
      </xdr:nvSpPr>
      <xdr:spPr>
        <a:xfrm>
          <a:off x="14732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8363</xdr:rowOff>
    </xdr:from>
    <xdr:ext cx="762000" cy="259045"/>
    <xdr:sp macro="" textlink="">
      <xdr:nvSpPr>
        <xdr:cNvPr id="340" name="テキスト ボックス 339"/>
        <xdr:cNvSpPr txBox="1"/>
      </xdr:nvSpPr>
      <xdr:spPr>
        <a:xfrm>
          <a:off x="14401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16328</xdr:rowOff>
    </xdr:from>
    <xdr:to>
      <xdr:col>69</xdr:col>
      <xdr:colOff>142875</xdr:colOff>
      <xdr:row>36</xdr:row>
      <xdr:rowOff>117928</xdr:rowOff>
    </xdr:to>
    <xdr:sp macro="" textlink="">
      <xdr:nvSpPr>
        <xdr:cNvPr id="341" name="楕円 340"/>
        <xdr:cNvSpPr/>
      </xdr:nvSpPr>
      <xdr:spPr>
        <a:xfrm>
          <a:off x="13843000" y="61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128105</xdr:rowOff>
    </xdr:from>
    <xdr:ext cx="762000" cy="259045"/>
    <xdr:sp macro="" textlink="">
      <xdr:nvSpPr>
        <xdr:cNvPr id="342" name="テキスト ボックス 341"/>
        <xdr:cNvSpPr txBox="1"/>
      </xdr:nvSpPr>
      <xdr:spPr>
        <a:xfrm>
          <a:off x="13512800" y="595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108857</xdr:rowOff>
    </xdr:from>
    <xdr:to>
      <xdr:col>65</xdr:col>
      <xdr:colOff>53975</xdr:colOff>
      <xdr:row>35</xdr:row>
      <xdr:rowOff>39007</xdr:rowOff>
    </xdr:to>
    <xdr:sp macro="" textlink="">
      <xdr:nvSpPr>
        <xdr:cNvPr id="343" name="楕円 342"/>
        <xdr:cNvSpPr/>
      </xdr:nvSpPr>
      <xdr:spPr>
        <a:xfrm>
          <a:off x="12954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49184</xdr:rowOff>
    </xdr:from>
    <xdr:ext cx="762000" cy="259045"/>
    <xdr:sp macro="" textlink="">
      <xdr:nvSpPr>
        <xdr:cNvPr id="344" name="テキスト ボックス 343"/>
        <xdr:cNvSpPr txBox="1"/>
      </xdr:nvSpPr>
      <xdr:spPr>
        <a:xfrm>
          <a:off x="12623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前年度を</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ポイント下回った。</a:t>
          </a:r>
        </a:p>
        <a:p>
          <a:r>
            <a:rPr kumimoji="1" lang="ja-JP" altLang="en-US" sz="1300">
              <a:latin typeface="ＭＳ Ｐゴシック" panose="020B0600070205080204" pitchFamily="50" charset="-128"/>
              <a:ea typeface="ＭＳ Ｐゴシック" panose="020B0600070205080204" pitchFamily="50" charset="-128"/>
            </a:rPr>
            <a:t>　庁舎関連の普通債や臨時税収補填債の減少により、経常経費充当一般財源が前年度と比べ減少したため、比率は前年度より改善した。</a:t>
          </a: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73660</xdr:rowOff>
    </xdr:from>
    <xdr:to>
      <xdr:col>24</xdr:col>
      <xdr:colOff>25400</xdr:colOff>
      <xdr:row>80</xdr:row>
      <xdr:rowOff>88900</xdr:rowOff>
    </xdr:to>
    <xdr:cxnSp macro="">
      <xdr:nvCxnSpPr>
        <xdr:cNvPr id="372" name="直線コネクタ 371"/>
        <xdr:cNvCxnSpPr/>
      </xdr:nvCxnSpPr>
      <xdr:spPr>
        <a:xfrm flipV="1">
          <a:off x="4826000" y="1241806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60977</xdr:rowOff>
    </xdr:from>
    <xdr:ext cx="762000" cy="259045"/>
    <xdr:sp macro="" textlink="">
      <xdr:nvSpPr>
        <xdr:cNvPr id="373" name="公債費最小値テキスト"/>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88900</xdr:rowOff>
    </xdr:from>
    <xdr:to>
      <xdr:col>24</xdr:col>
      <xdr:colOff>114300</xdr:colOff>
      <xdr:row>80</xdr:row>
      <xdr:rowOff>88900</xdr:rowOff>
    </xdr:to>
    <xdr:cxnSp macro="">
      <xdr:nvCxnSpPr>
        <xdr:cNvPr id="374" name="直線コネクタ 373"/>
        <xdr:cNvCxnSpPr/>
      </xdr:nvCxnSpPr>
      <xdr:spPr>
        <a:xfrm>
          <a:off x="4737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160037</xdr:rowOff>
    </xdr:from>
    <xdr:ext cx="762000" cy="259045"/>
    <xdr:sp macro="" textlink="">
      <xdr:nvSpPr>
        <xdr:cNvPr id="375" name="公債費最大値テキスト"/>
        <xdr:cNvSpPr txBox="1"/>
      </xdr:nvSpPr>
      <xdr:spPr>
        <a:xfrm>
          <a:off x="4914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73660</xdr:rowOff>
    </xdr:from>
    <xdr:to>
      <xdr:col>24</xdr:col>
      <xdr:colOff>114300</xdr:colOff>
      <xdr:row>72</xdr:row>
      <xdr:rowOff>73660</xdr:rowOff>
    </xdr:to>
    <xdr:cxnSp macro="">
      <xdr:nvCxnSpPr>
        <xdr:cNvPr id="376" name="直線コネクタ 375"/>
        <xdr:cNvCxnSpPr/>
      </xdr:nvCxnSpPr>
      <xdr:spPr>
        <a:xfrm>
          <a:off x="4737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1270</xdr:rowOff>
    </xdr:from>
    <xdr:to>
      <xdr:col>24</xdr:col>
      <xdr:colOff>25400</xdr:colOff>
      <xdr:row>75</xdr:row>
      <xdr:rowOff>54610</xdr:rowOff>
    </xdr:to>
    <xdr:cxnSp macro="">
      <xdr:nvCxnSpPr>
        <xdr:cNvPr id="377" name="直線コネクタ 376"/>
        <xdr:cNvCxnSpPr/>
      </xdr:nvCxnSpPr>
      <xdr:spPr>
        <a:xfrm flipV="1">
          <a:off x="3987800" y="128600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101616</xdr:rowOff>
    </xdr:from>
    <xdr:ext cx="762000" cy="259045"/>
    <xdr:sp macro="" textlink="">
      <xdr:nvSpPr>
        <xdr:cNvPr id="378" name="公債費平均値テキスト"/>
        <xdr:cNvSpPr txBox="1"/>
      </xdr:nvSpPr>
      <xdr:spPr>
        <a:xfrm>
          <a:off x="4914900" y="13131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9" name="フローチャート: 判断 378"/>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46990</xdr:rowOff>
    </xdr:from>
    <xdr:to>
      <xdr:col>19</xdr:col>
      <xdr:colOff>187325</xdr:colOff>
      <xdr:row>75</xdr:row>
      <xdr:rowOff>54610</xdr:rowOff>
    </xdr:to>
    <xdr:cxnSp macro="">
      <xdr:nvCxnSpPr>
        <xdr:cNvPr id="380" name="直線コネクタ 379"/>
        <xdr:cNvCxnSpPr/>
      </xdr:nvCxnSpPr>
      <xdr:spPr>
        <a:xfrm>
          <a:off x="3098800" y="12905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152400</xdr:rowOff>
    </xdr:from>
    <xdr:to>
      <xdr:col>20</xdr:col>
      <xdr:colOff>38100</xdr:colOff>
      <xdr:row>77</xdr:row>
      <xdr:rowOff>82550</xdr:rowOff>
    </xdr:to>
    <xdr:sp macro="" textlink="">
      <xdr:nvSpPr>
        <xdr:cNvPr id="381" name="フローチャート: 判断 380"/>
        <xdr:cNvSpPr/>
      </xdr:nvSpPr>
      <xdr:spPr>
        <a:xfrm>
          <a:off x="3937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67327</xdr:rowOff>
    </xdr:from>
    <xdr:ext cx="736600" cy="259045"/>
    <xdr:sp macro="" textlink="">
      <xdr:nvSpPr>
        <xdr:cNvPr id="382" name="テキスト ボックス 381"/>
        <xdr:cNvSpPr txBox="1"/>
      </xdr:nvSpPr>
      <xdr:spPr>
        <a:xfrm>
          <a:off x="3606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46990</xdr:rowOff>
    </xdr:from>
    <xdr:to>
      <xdr:col>15</xdr:col>
      <xdr:colOff>98425</xdr:colOff>
      <xdr:row>75</xdr:row>
      <xdr:rowOff>115570</xdr:rowOff>
    </xdr:to>
    <xdr:cxnSp macro="">
      <xdr:nvCxnSpPr>
        <xdr:cNvPr id="383" name="直線コネクタ 382"/>
        <xdr:cNvCxnSpPr/>
      </xdr:nvCxnSpPr>
      <xdr:spPr>
        <a:xfrm flipV="1">
          <a:off x="2209800" y="129057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3811</xdr:rowOff>
    </xdr:from>
    <xdr:to>
      <xdr:col>15</xdr:col>
      <xdr:colOff>149225</xdr:colOff>
      <xdr:row>77</xdr:row>
      <xdr:rowOff>105411</xdr:rowOff>
    </xdr:to>
    <xdr:sp macro="" textlink="">
      <xdr:nvSpPr>
        <xdr:cNvPr id="384" name="フローチャート: 判断 383"/>
        <xdr:cNvSpPr/>
      </xdr:nvSpPr>
      <xdr:spPr>
        <a:xfrm>
          <a:off x="3048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90188</xdr:rowOff>
    </xdr:from>
    <xdr:ext cx="762000" cy="259045"/>
    <xdr:sp macro="" textlink="">
      <xdr:nvSpPr>
        <xdr:cNvPr id="385" name="テキスト ボックス 384"/>
        <xdr:cNvSpPr txBox="1"/>
      </xdr:nvSpPr>
      <xdr:spPr>
        <a:xfrm>
          <a:off x="2717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31750</xdr:rowOff>
    </xdr:from>
    <xdr:to>
      <xdr:col>11</xdr:col>
      <xdr:colOff>9525</xdr:colOff>
      <xdr:row>75</xdr:row>
      <xdr:rowOff>115570</xdr:rowOff>
    </xdr:to>
    <xdr:cxnSp macro="">
      <xdr:nvCxnSpPr>
        <xdr:cNvPr id="386" name="直線コネクタ 385"/>
        <xdr:cNvCxnSpPr/>
      </xdr:nvCxnSpPr>
      <xdr:spPr>
        <a:xfrm>
          <a:off x="1320800" y="128905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7" name="フローチャート: 判断 386"/>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8" name="テキスト ボックス 387"/>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89" name="フローチャート: 判断 388"/>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90" name="テキスト ボックス 389"/>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121920</xdr:rowOff>
    </xdr:from>
    <xdr:to>
      <xdr:col>24</xdr:col>
      <xdr:colOff>76200</xdr:colOff>
      <xdr:row>75</xdr:row>
      <xdr:rowOff>52070</xdr:rowOff>
    </xdr:to>
    <xdr:sp macro="" textlink="">
      <xdr:nvSpPr>
        <xdr:cNvPr id="396" name="楕円 395"/>
        <xdr:cNvSpPr/>
      </xdr:nvSpPr>
      <xdr:spPr>
        <a:xfrm>
          <a:off x="47752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138447</xdr:rowOff>
    </xdr:from>
    <xdr:ext cx="762000" cy="259045"/>
    <xdr:sp macro="" textlink="">
      <xdr:nvSpPr>
        <xdr:cNvPr id="397" name="公債費該当値テキスト"/>
        <xdr:cNvSpPr txBox="1"/>
      </xdr:nvSpPr>
      <xdr:spPr>
        <a:xfrm>
          <a:off x="49149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3810</xdr:rowOff>
    </xdr:from>
    <xdr:to>
      <xdr:col>20</xdr:col>
      <xdr:colOff>38100</xdr:colOff>
      <xdr:row>75</xdr:row>
      <xdr:rowOff>105410</xdr:rowOff>
    </xdr:to>
    <xdr:sp macro="" textlink="">
      <xdr:nvSpPr>
        <xdr:cNvPr id="398" name="楕円 397"/>
        <xdr:cNvSpPr/>
      </xdr:nvSpPr>
      <xdr:spPr>
        <a:xfrm>
          <a:off x="3937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115587</xdr:rowOff>
    </xdr:from>
    <xdr:ext cx="736600" cy="259045"/>
    <xdr:sp macro="" textlink="">
      <xdr:nvSpPr>
        <xdr:cNvPr id="399" name="テキスト ボックス 398"/>
        <xdr:cNvSpPr txBox="1"/>
      </xdr:nvSpPr>
      <xdr:spPr>
        <a:xfrm>
          <a:off x="3606800" y="1263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167640</xdr:rowOff>
    </xdr:from>
    <xdr:to>
      <xdr:col>15</xdr:col>
      <xdr:colOff>149225</xdr:colOff>
      <xdr:row>75</xdr:row>
      <xdr:rowOff>97790</xdr:rowOff>
    </xdr:to>
    <xdr:sp macro="" textlink="">
      <xdr:nvSpPr>
        <xdr:cNvPr id="400" name="楕円 399"/>
        <xdr:cNvSpPr/>
      </xdr:nvSpPr>
      <xdr:spPr>
        <a:xfrm>
          <a:off x="3048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107967</xdr:rowOff>
    </xdr:from>
    <xdr:ext cx="762000" cy="259045"/>
    <xdr:sp macro="" textlink="">
      <xdr:nvSpPr>
        <xdr:cNvPr id="401" name="テキスト ボックス 400"/>
        <xdr:cNvSpPr txBox="1"/>
      </xdr:nvSpPr>
      <xdr:spPr>
        <a:xfrm>
          <a:off x="2717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64770</xdr:rowOff>
    </xdr:from>
    <xdr:to>
      <xdr:col>11</xdr:col>
      <xdr:colOff>60325</xdr:colOff>
      <xdr:row>75</xdr:row>
      <xdr:rowOff>166370</xdr:rowOff>
    </xdr:to>
    <xdr:sp macro="" textlink="">
      <xdr:nvSpPr>
        <xdr:cNvPr id="402" name="楕円 401"/>
        <xdr:cNvSpPr/>
      </xdr:nvSpPr>
      <xdr:spPr>
        <a:xfrm>
          <a:off x="2159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5097</xdr:rowOff>
    </xdr:from>
    <xdr:ext cx="762000" cy="259045"/>
    <xdr:sp macro="" textlink="">
      <xdr:nvSpPr>
        <xdr:cNvPr id="403" name="テキスト ボックス 402"/>
        <xdr:cNvSpPr txBox="1"/>
      </xdr:nvSpPr>
      <xdr:spPr>
        <a:xfrm>
          <a:off x="1828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152400</xdr:rowOff>
    </xdr:from>
    <xdr:to>
      <xdr:col>6</xdr:col>
      <xdr:colOff>171450</xdr:colOff>
      <xdr:row>75</xdr:row>
      <xdr:rowOff>82550</xdr:rowOff>
    </xdr:to>
    <xdr:sp macro="" textlink="">
      <xdr:nvSpPr>
        <xdr:cNvPr id="404" name="楕円 403"/>
        <xdr:cNvSpPr/>
      </xdr:nvSpPr>
      <xdr:spPr>
        <a:xfrm>
          <a:off x="1270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92727</xdr:rowOff>
    </xdr:from>
    <xdr:ext cx="762000" cy="259045"/>
    <xdr:sp macro="" textlink="">
      <xdr:nvSpPr>
        <xdr:cNvPr id="405" name="テキスト ボックス 404"/>
        <xdr:cNvSpPr txBox="1"/>
      </xdr:nvSpPr>
      <xdr:spPr>
        <a:xfrm>
          <a:off x="939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ポイント下回った。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主な要因として人件費や物件費の増加により、経常経費充当一般財源が前年度と比べ増加しているが、分母の経常一般財源収入の増加幅が大きかったため、比率は前年度より改善した。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0" name="直線コネクタ 419"/>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1" name="テキスト ボックス 420"/>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2" name="直線コネクタ 421"/>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3" name="テキスト ボックス 422"/>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4" name="直線コネクタ 42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5" name="テキスト ボックス 42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6" name="直線コネクタ 425"/>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7" name="テキスト ボックス 426"/>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8" name="直線コネクタ 427"/>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9" name="テキスト ボックス 428"/>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119380</xdr:rowOff>
    </xdr:from>
    <xdr:to>
      <xdr:col>82</xdr:col>
      <xdr:colOff>107950</xdr:colOff>
      <xdr:row>81</xdr:row>
      <xdr:rowOff>62230</xdr:rowOff>
    </xdr:to>
    <xdr:cxnSp macro="">
      <xdr:nvCxnSpPr>
        <xdr:cNvPr id="433" name="直線コネクタ 432"/>
        <xdr:cNvCxnSpPr/>
      </xdr:nvCxnSpPr>
      <xdr:spPr>
        <a:xfrm flipV="1">
          <a:off x="16510000" y="124637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34" name="公債費以外最小値テキスト"/>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35" name="直線コネクタ 434"/>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34307</xdr:rowOff>
    </xdr:from>
    <xdr:ext cx="762000" cy="259045"/>
    <xdr:sp macro="" textlink="">
      <xdr:nvSpPr>
        <xdr:cNvPr id="436" name="公債費以外最大値テキスト"/>
        <xdr:cNvSpPr txBox="1"/>
      </xdr:nvSpPr>
      <xdr:spPr>
        <a:xfrm>
          <a:off x="16598900" y="1220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119380</xdr:rowOff>
    </xdr:from>
    <xdr:to>
      <xdr:col>82</xdr:col>
      <xdr:colOff>196850</xdr:colOff>
      <xdr:row>72</xdr:row>
      <xdr:rowOff>119380</xdr:rowOff>
    </xdr:to>
    <xdr:cxnSp macro="">
      <xdr:nvCxnSpPr>
        <xdr:cNvPr id="437" name="直線コネクタ 436"/>
        <xdr:cNvCxnSpPr/>
      </xdr:nvCxnSpPr>
      <xdr:spPr>
        <a:xfrm>
          <a:off x="16421100" y="12463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123189</xdr:rowOff>
    </xdr:from>
    <xdr:to>
      <xdr:col>82</xdr:col>
      <xdr:colOff>107950</xdr:colOff>
      <xdr:row>80</xdr:row>
      <xdr:rowOff>111761</xdr:rowOff>
    </xdr:to>
    <xdr:cxnSp macro="">
      <xdr:nvCxnSpPr>
        <xdr:cNvPr id="438" name="直線コネクタ 437"/>
        <xdr:cNvCxnSpPr/>
      </xdr:nvCxnSpPr>
      <xdr:spPr>
        <a:xfrm flipV="1">
          <a:off x="15671800" y="13667739"/>
          <a:ext cx="8382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43197</xdr:rowOff>
    </xdr:from>
    <xdr:ext cx="762000" cy="259045"/>
    <xdr:sp macro="" textlink="">
      <xdr:nvSpPr>
        <xdr:cNvPr id="439" name="公債費以外平均値テキスト"/>
        <xdr:cNvSpPr txBox="1"/>
      </xdr:nvSpPr>
      <xdr:spPr>
        <a:xfrm>
          <a:off x="16598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26670</xdr:rowOff>
    </xdr:from>
    <xdr:to>
      <xdr:col>82</xdr:col>
      <xdr:colOff>158750</xdr:colOff>
      <xdr:row>77</xdr:row>
      <xdr:rowOff>128270</xdr:rowOff>
    </xdr:to>
    <xdr:sp macro="" textlink="">
      <xdr:nvSpPr>
        <xdr:cNvPr id="440" name="フローチャート: 判断 439"/>
        <xdr:cNvSpPr/>
      </xdr:nvSpPr>
      <xdr:spPr>
        <a:xfrm>
          <a:off x="16459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100330</xdr:rowOff>
    </xdr:from>
    <xdr:to>
      <xdr:col>78</xdr:col>
      <xdr:colOff>69850</xdr:colOff>
      <xdr:row>80</xdr:row>
      <xdr:rowOff>111761</xdr:rowOff>
    </xdr:to>
    <xdr:cxnSp macro="">
      <xdr:nvCxnSpPr>
        <xdr:cNvPr id="441" name="直線コネクタ 440"/>
        <xdr:cNvCxnSpPr/>
      </xdr:nvCxnSpPr>
      <xdr:spPr>
        <a:xfrm>
          <a:off x="14782800" y="13301980"/>
          <a:ext cx="889000" cy="52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144780</xdr:rowOff>
    </xdr:from>
    <xdr:to>
      <xdr:col>78</xdr:col>
      <xdr:colOff>120650</xdr:colOff>
      <xdr:row>77</xdr:row>
      <xdr:rowOff>74930</xdr:rowOff>
    </xdr:to>
    <xdr:sp macro="" textlink="">
      <xdr:nvSpPr>
        <xdr:cNvPr id="442" name="フローチャート: 判断 441"/>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85107</xdr:rowOff>
    </xdr:from>
    <xdr:ext cx="736600" cy="259045"/>
    <xdr:sp macro="" textlink="">
      <xdr:nvSpPr>
        <xdr:cNvPr id="443" name="テキスト ボックス 442"/>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100330</xdr:rowOff>
    </xdr:from>
    <xdr:to>
      <xdr:col>73</xdr:col>
      <xdr:colOff>180975</xdr:colOff>
      <xdr:row>79</xdr:row>
      <xdr:rowOff>161289</xdr:rowOff>
    </xdr:to>
    <xdr:cxnSp macro="">
      <xdr:nvCxnSpPr>
        <xdr:cNvPr id="444" name="直線コネクタ 443"/>
        <xdr:cNvCxnSpPr/>
      </xdr:nvCxnSpPr>
      <xdr:spPr>
        <a:xfrm flipV="1">
          <a:off x="13893800" y="13301980"/>
          <a:ext cx="889000" cy="403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91439</xdr:rowOff>
    </xdr:from>
    <xdr:to>
      <xdr:col>74</xdr:col>
      <xdr:colOff>31750</xdr:colOff>
      <xdr:row>77</xdr:row>
      <xdr:rowOff>21589</xdr:rowOff>
    </xdr:to>
    <xdr:sp macro="" textlink="">
      <xdr:nvSpPr>
        <xdr:cNvPr id="445" name="フローチャート: 判断 444"/>
        <xdr:cNvSpPr/>
      </xdr:nvSpPr>
      <xdr:spPr>
        <a:xfrm>
          <a:off x="14732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31767</xdr:rowOff>
    </xdr:from>
    <xdr:ext cx="762000" cy="259045"/>
    <xdr:sp macro="" textlink="">
      <xdr:nvSpPr>
        <xdr:cNvPr id="446" name="テキスト ボックス 445"/>
        <xdr:cNvSpPr txBox="1"/>
      </xdr:nvSpPr>
      <xdr:spPr>
        <a:xfrm>
          <a:off x="14401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111761</xdr:rowOff>
    </xdr:from>
    <xdr:to>
      <xdr:col>69</xdr:col>
      <xdr:colOff>92075</xdr:colOff>
      <xdr:row>79</xdr:row>
      <xdr:rowOff>161289</xdr:rowOff>
    </xdr:to>
    <xdr:cxnSp macro="">
      <xdr:nvCxnSpPr>
        <xdr:cNvPr id="447" name="直線コネクタ 446"/>
        <xdr:cNvCxnSpPr/>
      </xdr:nvCxnSpPr>
      <xdr:spPr>
        <a:xfrm>
          <a:off x="13004800" y="13141961"/>
          <a:ext cx="889000" cy="563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48" name="フローチャート: 判断 447"/>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49" name="テキスト ボックス 448"/>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50" name="フローチャート: 判断 449"/>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51" name="テキスト ボックス 450"/>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72389</xdr:rowOff>
    </xdr:from>
    <xdr:to>
      <xdr:col>82</xdr:col>
      <xdr:colOff>158750</xdr:colOff>
      <xdr:row>80</xdr:row>
      <xdr:rowOff>2539</xdr:rowOff>
    </xdr:to>
    <xdr:sp macro="" textlink="">
      <xdr:nvSpPr>
        <xdr:cNvPr id="457" name="楕円 456"/>
        <xdr:cNvSpPr/>
      </xdr:nvSpPr>
      <xdr:spPr>
        <a:xfrm>
          <a:off x="164592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44466</xdr:rowOff>
    </xdr:from>
    <xdr:ext cx="762000" cy="259045"/>
    <xdr:sp macro="" textlink="">
      <xdr:nvSpPr>
        <xdr:cNvPr id="458" name="公債費以外該当値テキスト"/>
        <xdr:cNvSpPr txBox="1"/>
      </xdr:nvSpPr>
      <xdr:spPr>
        <a:xfrm>
          <a:off x="165989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60961</xdr:rowOff>
    </xdr:from>
    <xdr:to>
      <xdr:col>78</xdr:col>
      <xdr:colOff>120650</xdr:colOff>
      <xdr:row>80</xdr:row>
      <xdr:rowOff>162561</xdr:rowOff>
    </xdr:to>
    <xdr:sp macro="" textlink="">
      <xdr:nvSpPr>
        <xdr:cNvPr id="459" name="楕円 458"/>
        <xdr:cNvSpPr/>
      </xdr:nvSpPr>
      <xdr:spPr>
        <a:xfrm>
          <a:off x="15621000" y="137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147338</xdr:rowOff>
    </xdr:from>
    <xdr:ext cx="736600" cy="259045"/>
    <xdr:sp macro="" textlink="">
      <xdr:nvSpPr>
        <xdr:cNvPr id="460" name="テキスト ボックス 459"/>
        <xdr:cNvSpPr txBox="1"/>
      </xdr:nvSpPr>
      <xdr:spPr>
        <a:xfrm>
          <a:off x="15290800" y="13863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49530</xdr:rowOff>
    </xdr:from>
    <xdr:to>
      <xdr:col>74</xdr:col>
      <xdr:colOff>31750</xdr:colOff>
      <xdr:row>77</xdr:row>
      <xdr:rowOff>151130</xdr:rowOff>
    </xdr:to>
    <xdr:sp macro="" textlink="">
      <xdr:nvSpPr>
        <xdr:cNvPr id="461" name="楕円 460"/>
        <xdr:cNvSpPr/>
      </xdr:nvSpPr>
      <xdr:spPr>
        <a:xfrm>
          <a:off x="14732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135907</xdr:rowOff>
    </xdr:from>
    <xdr:ext cx="762000" cy="259045"/>
    <xdr:sp macro="" textlink="">
      <xdr:nvSpPr>
        <xdr:cNvPr id="462" name="テキスト ボックス 461"/>
        <xdr:cNvSpPr txBox="1"/>
      </xdr:nvSpPr>
      <xdr:spPr>
        <a:xfrm>
          <a:off x="14401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110489</xdr:rowOff>
    </xdr:from>
    <xdr:to>
      <xdr:col>69</xdr:col>
      <xdr:colOff>142875</xdr:colOff>
      <xdr:row>80</xdr:row>
      <xdr:rowOff>40639</xdr:rowOff>
    </xdr:to>
    <xdr:sp macro="" textlink="">
      <xdr:nvSpPr>
        <xdr:cNvPr id="463" name="楕円 462"/>
        <xdr:cNvSpPr/>
      </xdr:nvSpPr>
      <xdr:spPr>
        <a:xfrm>
          <a:off x="13843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25416</xdr:rowOff>
    </xdr:from>
    <xdr:ext cx="762000" cy="259045"/>
    <xdr:sp macro="" textlink="">
      <xdr:nvSpPr>
        <xdr:cNvPr id="464" name="テキスト ボックス 463"/>
        <xdr:cNvSpPr txBox="1"/>
      </xdr:nvSpPr>
      <xdr:spPr>
        <a:xfrm>
          <a:off x="13512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60961</xdr:rowOff>
    </xdr:from>
    <xdr:to>
      <xdr:col>65</xdr:col>
      <xdr:colOff>53975</xdr:colOff>
      <xdr:row>76</xdr:row>
      <xdr:rowOff>162561</xdr:rowOff>
    </xdr:to>
    <xdr:sp macro="" textlink="">
      <xdr:nvSpPr>
        <xdr:cNvPr id="465" name="楕円 464"/>
        <xdr:cNvSpPr/>
      </xdr:nvSpPr>
      <xdr:spPr>
        <a:xfrm>
          <a:off x="12954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147338</xdr:rowOff>
    </xdr:from>
    <xdr:ext cx="762000" cy="259045"/>
    <xdr:sp macro="" textlink="">
      <xdr:nvSpPr>
        <xdr:cNvPr id="466" name="テキスト ボックス 465"/>
        <xdr:cNvSpPr txBox="1"/>
      </xdr:nvSpPr>
      <xdr:spPr>
        <a:xfrm>
          <a:off x="12623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神奈川県座間市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54055</xdr:rowOff>
    </xdr:from>
    <xdr:to>
      <xdr:col>29</xdr:col>
      <xdr:colOff>127000</xdr:colOff>
      <xdr:row>20</xdr:row>
      <xdr:rowOff>43768</xdr:rowOff>
    </xdr:to>
    <xdr:cxnSp macro="">
      <xdr:nvCxnSpPr>
        <xdr:cNvPr id="47" name="直線コネクタ 46"/>
        <xdr:cNvCxnSpPr/>
      </xdr:nvCxnSpPr>
      <xdr:spPr bwMode="auto">
        <a:xfrm flipV="1">
          <a:off x="5651500" y="1987630"/>
          <a:ext cx="0" cy="15327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15845</xdr:rowOff>
    </xdr:from>
    <xdr:ext cx="762000" cy="259045"/>
    <xdr:sp macro="" textlink="">
      <xdr:nvSpPr>
        <xdr:cNvPr id="48" name="人口1人当たり決算額の推移最小値テキスト130"/>
        <xdr:cNvSpPr txBox="1"/>
      </xdr:nvSpPr>
      <xdr:spPr>
        <a:xfrm>
          <a:off x="5740400" y="349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43768</xdr:rowOff>
    </xdr:from>
    <xdr:to>
      <xdr:col>30</xdr:col>
      <xdr:colOff>25400</xdr:colOff>
      <xdr:row>20</xdr:row>
      <xdr:rowOff>43768</xdr:rowOff>
    </xdr:to>
    <xdr:cxnSp macro="">
      <xdr:nvCxnSpPr>
        <xdr:cNvPr id="49" name="直線コネクタ 48"/>
        <xdr:cNvCxnSpPr/>
      </xdr:nvCxnSpPr>
      <xdr:spPr bwMode="auto">
        <a:xfrm>
          <a:off x="5562600" y="35203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140432</xdr:rowOff>
    </xdr:from>
    <xdr:ext cx="762000" cy="259045"/>
    <xdr:sp macro="" textlink="">
      <xdr:nvSpPr>
        <xdr:cNvPr id="50" name="人口1人当たり決算額の推移最大値テキスト130"/>
        <xdr:cNvSpPr txBox="1"/>
      </xdr:nvSpPr>
      <xdr:spPr>
        <a:xfrm>
          <a:off x="5740400" y="1731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54055</xdr:rowOff>
    </xdr:from>
    <xdr:to>
      <xdr:col>30</xdr:col>
      <xdr:colOff>25400</xdr:colOff>
      <xdr:row>11</xdr:row>
      <xdr:rowOff>54055</xdr:rowOff>
    </xdr:to>
    <xdr:cxnSp macro="">
      <xdr:nvCxnSpPr>
        <xdr:cNvPr id="51" name="直線コネクタ 50"/>
        <xdr:cNvCxnSpPr/>
      </xdr:nvCxnSpPr>
      <xdr:spPr bwMode="auto">
        <a:xfrm>
          <a:off x="5562600" y="19876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32044</xdr:rowOff>
    </xdr:from>
    <xdr:to>
      <xdr:col>29</xdr:col>
      <xdr:colOff>127000</xdr:colOff>
      <xdr:row>17</xdr:row>
      <xdr:rowOff>39000</xdr:rowOff>
    </xdr:to>
    <xdr:cxnSp macro="">
      <xdr:nvCxnSpPr>
        <xdr:cNvPr id="52" name="直線コネクタ 51"/>
        <xdr:cNvCxnSpPr/>
      </xdr:nvCxnSpPr>
      <xdr:spPr bwMode="auto">
        <a:xfrm>
          <a:off x="5003800" y="2994319"/>
          <a:ext cx="647700" cy="6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11226</xdr:rowOff>
    </xdr:from>
    <xdr:ext cx="762000" cy="259045"/>
    <xdr:sp macro="" textlink="">
      <xdr:nvSpPr>
        <xdr:cNvPr id="53" name="人口1人当たり決算額の推移平均値テキスト130"/>
        <xdr:cNvSpPr txBox="1"/>
      </xdr:nvSpPr>
      <xdr:spPr>
        <a:xfrm>
          <a:off x="5740400" y="26306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166149</xdr:rowOff>
    </xdr:from>
    <xdr:to>
      <xdr:col>29</xdr:col>
      <xdr:colOff>177800</xdr:colOff>
      <xdr:row>16</xdr:row>
      <xdr:rowOff>96299</xdr:rowOff>
    </xdr:to>
    <xdr:sp macro="" textlink="">
      <xdr:nvSpPr>
        <xdr:cNvPr id="54" name="フローチャート: 判断 53"/>
        <xdr:cNvSpPr/>
      </xdr:nvSpPr>
      <xdr:spPr bwMode="auto">
        <a:xfrm>
          <a:off x="5600700" y="2785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32044</xdr:rowOff>
    </xdr:from>
    <xdr:to>
      <xdr:col>26</xdr:col>
      <xdr:colOff>50800</xdr:colOff>
      <xdr:row>17</xdr:row>
      <xdr:rowOff>40992</xdr:rowOff>
    </xdr:to>
    <xdr:cxnSp macro="">
      <xdr:nvCxnSpPr>
        <xdr:cNvPr id="55" name="直線コネクタ 54"/>
        <xdr:cNvCxnSpPr/>
      </xdr:nvCxnSpPr>
      <xdr:spPr bwMode="auto">
        <a:xfrm flipV="1">
          <a:off x="4305300" y="2994319"/>
          <a:ext cx="698500" cy="8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13085</xdr:rowOff>
    </xdr:from>
    <xdr:to>
      <xdr:col>26</xdr:col>
      <xdr:colOff>101600</xdr:colOff>
      <xdr:row>16</xdr:row>
      <xdr:rowOff>114685</xdr:rowOff>
    </xdr:to>
    <xdr:sp macro="" textlink="">
      <xdr:nvSpPr>
        <xdr:cNvPr id="56" name="フローチャート: 判断 55"/>
        <xdr:cNvSpPr/>
      </xdr:nvSpPr>
      <xdr:spPr bwMode="auto">
        <a:xfrm>
          <a:off x="4953000" y="28039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124862</xdr:rowOff>
    </xdr:from>
    <xdr:ext cx="736600" cy="259045"/>
    <xdr:sp macro="" textlink="">
      <xdr:nvSpPr>
        <xdr:cNvPr id="57" name="テキスト ボックス 56"/>
        <xdr:cNvSpPr txBox="1"/>
      </xdr:nvSpPr>
      <xdr:spPr>
        <a:xfrm>
          <a:off x="4622800" y="2572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32599</xdr:rowOff>
    </xdr:from>
    <xdr:to>
      <xdr:col>22</xdr:col>
      <xdr:colOff>114300</xdr:colOff>
      <xdr:row>17</xdr:row>
      <xdr:rowOff>40992</xdr:rowOff>
    </xdr:to>
    <xdr:cxnSp macro="">
      <xdr:nvCxnSpPr>
        <xdr:cNvPr id="58" name="直線コネクタ 57"/>
        <xdr:cNvCxnSpPr/>
      </xdr:nvCxnSpPr>
      <xdr:spPr bwMode="auto">
        <a:xfrm>
          <a:off x="3606800" y="2994874"/>
          <a:ext cx="698500" cy="8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18865</xdr:rowOff>
    </xdr:from>
    <xdr:to>
      <xdr:col>22</xdr:col>
      <xdr:colOff>165100</xdr:colOff>
      <xdr:row>16</xdr:row>
      <xdr:rowOff>120465</xdr:rowOff>
    </xdr:to>
    <xdr:sp macro="" textlink="">
      <xdr:nvSpPr>
        <xdr:cNvPr id="59" name="フローチャート: 判断 58"/>
        <xdr:cNvSpPr/>
      </xdr:nvSpPr>
      <xdr:spPr bwMode="auto">
        <a:xfrm>
          <a:off x="42545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130642</xdr:rowOff>
    </xdr:from>
    <xdr:ext cx="762000" cy="259045"/>
    <xdr:sp macro="" textlink="">
      <xdr:nvSpPr>
        <xdr:cNvPr id="60" name="テキスト ボックス 59"/>
        <xdr:cNvSpPr txBox="1"/>
      </xdr:nvSpPr>
      <xdr:spPr>
        <a:xfrm>
          <a:off x="3924300" y="257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32599</xdr:rowOff>
    </xdr:from>
    <xdr:to>
      <xdr:col>18</xdr:col>
      <xdr:colOff>177800</xdr:colOff>
      <xdr:row>17</xdr:row>
      <xdr:rowOff>63493</xdr:rowOff>
    </xdr:to>
    <xdr:cxnSp macro="">
      <xdr:nvCxnSpPr>
        <xdr:cNvPr id="61" name="直線コネクタ 60"/>
        <xdr:cNvCxnSpPr/>
      </xdr:nvCxnSpPr>
      <xdr:spPr bwMode="auto">
        <a:xfrm flipV="1">
          <a:off x="2908300" y="2994874"/>
          <a:ext cx="698500" cy="30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24678</xdr:rowOff>
    </xdr:from>
    <xdr:to>
      <xdr:col>19</xdr:col>
      <xdr:colOff>38100</xdr:colOff>
      <xdr:row>16</xdr:row>
      <xdr:rowOff>126278</xdr:rowOff>
    </xdr:to>
    <xdr:sp macro="" textlink="">
      <xdr:nvSpPr>
        <xdr:cNvPr id="62" name="フローチャート: 判断 61"/>
        <xdr:cNvSpPr/>
      </xdr:nvSpPr>
      <xdr:spPr bwMode="auto">
        <a:xfrm>
          <a:off x="35560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136455</xdr:rowOff>
    </xdr:from>
    <xdr:ext cx="762000" cy="259045"/>
    <xdr:sp macro="" textlink="">
      <xdr:nvSpPr>
        <xdr:cNvPr id="63" name="テキスト ボックス 62"/>
        <xdr:cNvSpPr txBox="1"/>
      </xdr:nvSpPr>
      <xdr:spPr>
        <a:xfrm>
          <a:off x="3225800" y="258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3973</xdr:rowOff>
    </xdr:from>
    <xdr:to>
      <xdr:col>15</xdr:col>
      <xdr:colOff>101600</xdr:colOff>
      <xdr:row>16</xdr:row>
      <xdr:rowOff>105573</xdr:rowOff>
    </xdr:to>
    <xdr:sp macro="" textlink="">
      <xdr:nvSpPr>
        <xdr:cNvPr id="64" name="フローチャート: 判断 63"/>
        <xdr:cNvSpPr/>
      </xdr:nvSpPr>
      <xdr:spPr bwMode="auto">
        <a:xfrm>
          <a:off x="28575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115750</xdr:rowOff>
    </xdr:from>
    <xdr:ext cx="762000" cy="259045"/>
    <xdr:sp macro="" textlink="">
      <xdr:nvSpPr>
        <xdr:cNvPr id="65" name="テキスト ボックス 64"/>
        <xdr:cNvSpPr txBox="1"/>
      </xdr:nvSpPr>
      <xdr:spPr>
        <a:xfrm>
          <a:off x="2527300" y="256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159650</xdr:rowOff>
    </xdr:from>
    <xdr:to>
      <xdr:col>29</xdr:col>
      <xdr:colOff>177800</xdr:colOff>
      <xdr:row>17</xdr:row>
      <xdr:rowOff>89800</xdr:rowOff>
    </xdr:to>
    <xdr:sp macro="" textlink="">
      <xdr:nvSpPr>
        <xdr:cNvPr id="71" name="楕円 70"/>
        <xdr:cNvSpPr/>
      </xdr:nvSpPr>
      <xdr:spPr bwMode="auto">
        <a:xfrm>
          <a:off x="5600700" y="2950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131727</xdr:rowOff>
    </xdr:from>
    <xdr:ext cx="762000" cy="259045"/>
    <xdr:sp macro="" textlink="">
      <xdr:nvSpPr>
        <xdr:cNvPr id="72" name="人口1人当たり決算額の推移該当値テキスト130"/>
        <xdr:cNvSpPr txBox="1"/>
      </xdr:nvSpPr>
      <xdr:spPr>
        <a:xfrm>
          <a:off x="5740400" y="292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152694</xdr:rowOff>
    </xdr:from>
    <xdr:to>
      <xdr:col>26</xdr:col>
      <xdr:colOff>101600</xdr:colOff>
      <xdr:row>17</xdr:row>
      <xdr:rowOff>82844</xdr:rowOff>
    </xdr:to>
    <xdr:sp macro="" textlink="">
      <xdr:nvSpPr>
        <xdr:cNvPr id="73" name="楕円 72"/>
        <xdr:cNvSpPr/>
      </xdr:nvSpPr>
      <xdr:spPr bwMode="auto">
        <a:xfrm>
          <a:off x="4953000" y="2943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67621</xdr:rowOff>
    </xdr:from>
    <xdr:ext cx="736600" cy="259045"/>
    <xdr:sp macro="" textlink="">
      <xdr:nvSpPr>
        <xdr:cNvPr id="74" name="テキスト ボックス 73"/>
        <xdr:cNvSpPr txBox="1"/>
      </xdr:nvSpPr>
      <xdr:spPr>
        <a:xfrm>
          <a:off x="4622800" y="3029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161642</xdr:rowOff>
    </xdr:from>
    <xdr:to>
      <xdr:col>22</xdr:col>
      <xdr:colOff>165100</xdr:colOff>
      <xdr:row>17</xdr:row>
      <xdr:rowOff>91792</xdr:rowOff>
    </xdr:to>
    <xdr:sp macro="" textlink="">
      <xdr:nvSpPr>
        <xdr:cNvPr id="75" name="楕円 74"/>
        <xdr:cNvSpPr/>
      </xdr:nvSpPr>
      <xdr:spPr bwMode="auto">
        <a:xfrm>
          <a:off x="4254500" y="2952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76569</xdr:rowOff>
    </xdr:from>
    <xdr:ext cx="762000" cy="259045"/>
    <xdr:sp macro="" textlink="">
      <xdr:nvSpPr>
        <xdr:cNvPr id="76" name="テキスト ボックス 75"/>
        <xdr:cNvSpPr txBox="1"/>
      </xdr:nvSpPr>
      <xdr:spPr>
        <a:xfrm>
          <a:off x="3924300" y="303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153249</xdr:rowOff>
    </xdr:from>
    <xdr:to>
      <xdr:col>19</xdr:col>
      <xdr:colOff>38100</xdr:colOff>
      <xdr:row>17</xdr:row>
      <xdr:rowOff>83399</xdr:rowOff>
    </xdr:to>
    <xdr:sp macro="" textlink="">
      <xdr:nvSpPr>
        <xdr:cNvPr id="77" name="楕円 76"/>
        <xdr:cNvSpPr/>
      </xdr:nvSpPr>
      <xdr:spPr bwMode="auto">
        <a:xfrm>
          <a:off x="3556000" y="2944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68176</xdr:rowOff>
    </xdr:from>
    <xdr:ext cx="762000" cy="259045"/>
    <xdr:sp macro="" textlink="">
      <xdr:nvSpPr>
        <xdr:cNvPr id="78" name="テキスト ボックス 77"/>
        <xdr:cNvSpPr txBox="1"/>
      </xdr:nvSpPr>
      <xdr:spPr>
        <a:xfrm>
          <a:off x="3225800" y="3030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12693</xdr:rowOff>
    </xdr:from>
    <xdr:to>
      <xdr:col>15</xdr:col>
      <xdr:colOff>101600</xdr:colOff>
      <xdr:row>17</xdr:row>
      <xdr:rowOff>114293</xdr:rowOff>
    </xdr:to>
    <xdr:sp macro="" textlink="">
      <xdr:nvSpPr>
        <xdr:cNvPr id="79" name="楕円 78"/>
        <xdr:cNvSpPr/>
      </xdr:nvSpPr>
      <xdr:spPr bwMode="auto">
        <a:xfrm>
          <a:off x="2857500" y="2974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99070</xdr:rowOff>
    </xdr:from>
    <xdr:ext cx="762000" cy="259045"/>
    <xdr:sp macro="" textlink="">
      <xdr:nvSpPr>
        <xdr:cNvPr id="80" name="テキスト ボックス 79"/>
        <xdr:cNvSpPr txBox="1"/>
      </xdr:nvSpPr>
      <xdr:spPr>
        <a:xfrm>
          <a:off x="2527300" y="306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7" name="直線コネクタ 96"/>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8" name="テキスト ボックス 97"/>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9" name="直線コネクタ 98"/>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0" name="テキスト ボックス 99"/>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1" name="直線コネクタ 100"/>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2" name="テキスト ボックス 101"/>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53117</xdr:rowOff>
    </xdr:from>
    <xdr:to>
      <xdr:col>29</xdr:col>
      <xdr:colOff>127000</xdr:colOff>
      <xdr:row>37</xdr:row>
      <xdr:rowOff>178435</xdr:rowOff>
    </xdr:to>
    <xdr:cxnSp macro="">
      <xdr:nvCxnSpPr>
        <xdr:cNvPr id="106" name="直線コネクタ 105"/>
        <xdr:cNvCxnSpPr/>
      </xdr:nvCxnSpPr>
      <xdr:spPr bwMode="auto">
        <a:xfrm flipV="1">
          <a:off x="5651500" y="5977667"/>
          <a:ext cx="0" cy="13254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150512</xdr:rowOff>
    </xdr:from>
    <xdr:ext cx="762000" cy="259045"/>
    <xdr:sp macro="" textlink="">
      <xdr:nvSpPr>
        <xdr:cNvPr id="107" name="人口1人当たり決算額の推移最小値テキスト445"/>
        <xdr:cNvSpPr txBox="1"/>
      </xdr:nvSpPr>
      <xdr:spPr>
        <a:xfrm>
          <a:off x="5740400" y="727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178435</xdr:rowOff>
    </xdr:from>
    <xdr:to>
      <xdr:col>30</xdr:col>
      <xdr:colOff>25400</xdr:colOff>
      <xdr:row>37</xdr:row>
      <xdr:rowOff>178435</xdr:rowOff>
    </xdr:to>
    <xdr:cxnSp macro="">
      <xdr:nvCxnSpPr>
        <xdr:cNvPr id="108" name="直線コネクタ 107"/>
        <xdr:cNvCxnSpPr/>
      </xdr:nvCxnSpPr>
      <xdr:spPr bwMode="auto">
        <a:xfrm>
          <a:off x="5562600" y="73031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310944</xdr:rowOff>
    </xdr:from>
    <xdr:ext cx="762000" cy="259045"/>
    <xdr:sp macro="" textlink="">
      <xdr:nvSpPr>
        <xdr:cNvPr id="109" name="人口1人当たり決算額の推移最大値テキスト445"/>
        <xdr:cNvSpPr txBox="1"/>
      </xdr:nvSpPr>
      <xdr:spPr>
        <a:xfrm>
          <a:off x="5740400" y="572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53117</xdr:rowOff>
    </xdr:from>
    <xdr:to>
      <xdr:col>30</xdr:col>
      <xdr:colOff>25400</xdr:colOff>
      <xdr:row>33</xdr:row>
      <xdr:rowOff>53117</xdr:rowOff>
    </xdr:to>
    <xdr:cxnSp macro="">
      <xdr:nvCxnSpPr>
        <xdr:cNvPr id="110" name="直線コネクタ 109"/>
        <xdr:cNvCxnSpPr/>
      </xdr:nvCxnSpPr>
      <xdr:spPr bwMode="auto">
        <a:xfrm>
          <a:off x="5562600" y="59776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60889</xdr:rowOff>
    </xdr:from>
    <xdr:to>
      <xdr:col>29</xdr:col>
      <xdr:colOff>127000</xdr:colOff>
      <xdr:row>36</xdr:row>
      <xdr:rowOff>108117</xdr:rowOff>
    </xdr:to>
    <xdr:cxnSp macro="">
      <xdr:nvCxnSpPr>
        <xdr:cNvPr id="111" name="直線コネクタ 110"/>
        <xdr:cNvCxnSpPr/>
      </xdr:nvCxnSpPr>
      <xdr:spPr bwMode="auto">
        <a:xfrm>
          <a:off x="5003800" y="7014139"/>
          <a:ext cx="647700" cy="472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207987</xdr:rowOff>
    </xdr:from>
    <xdr:ext cx="762000" cy="259045"/>
    <xdr:sp macro="" textlink="">
      <xdr:nvSpPr>
        <xdr:cNvPr id="112" name="人口1人当たり決算額の推移平均値テキスト445"/>
        <xdr:cNvSpPr txBox="1"/>
      </xdr:nvSpPr>
      <xdr:spPr>
        <a:xfrm>
          <a:off x="5740400" y="6475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20010</xdr:rowOff>
    </xdr:from>
    <xdr:to>
      <xdr:col>29</xdr:col>
      <xdr:colOff>177800</xdr:colOff>
      <xdr:row>35</xdr:row>
      <xdr:rowOff>121610</xdr:rowOff>
    </xdr:to>
    <xdr:sp macro="" textlink="">
      <xdr:nvSpPr>
        <xdr:cNvPr id="113" name="フローチャート: 判断 112"/>
        <xdr:cNvSpPr/>
      </xdr:nvSpPr>
      <xdr:spPr bwMode="auto">
        <a:xfrm>
          <a:off x="5600700" y="66303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339049</xdr:rowOff>
    </xdr:from>
    <xdr:to>
      <xdr:col>26</xdr:col>
      <xdr:colOff>50800</xdr:colOff>
      <xdr:row>36</xdr:row>
      <xdr:rowOff>60889</xdr:rowOff>
    </xdr:to>
    <xdr:cxnSp macro="">
      <xdr:nvCxnSpPr>
        <xdr:cNvPr id="114" name="直線コネクタ 113"/>
        <xdr:cNvCxnSpPr/>
      </xdr:nvCxnSpPr>
      <xdr:spPr bwMode="auto">
        <a:xfrm>
          <a:off x="4305300" y="6949399"/>
          <a:ext cx="698500" cy="647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342245</xdr:rowOff>
    </xdr:from>
    <xdr:to>
      <xdr:col>26</xdr:col>
      <xdr:colOff>101600</xdr:colOff>
      <xdr:row>35</xdr:row>
      <xdr:rowOff>100945</xdr:rowOff>
    </xdr:to>
    <xdr:sp macro="" textlink="">
      <xdr:nvSpPr>
        <xdr:cNvPr id="115" name="フローチャート: 判断 114"/>
        <xdr:cNvSpPr/>
      </xdr:nvSpPr>
      <xdr:spPr bwMode="auto">
        <a:xfrm>
          <a:off x="4953000" y="66096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111122</xdr:rowOff>
    </xdr:from>
    <xdr:ext cx="736600" cy="259045"/>
    <xdr:sp macro="" textlink="">
      <xdr:nvSpPr>
        <xdr:cNvPr id="116" name="テキスト ボックス 115"/>
        <xdr:cNvSpPr txBox="1"/>
      </xdr:nvSpPr>
      <xdr:spPr>
        <a:xfrm>
          <a:off x="4622800" y="6378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339049</xdr:rowOff>
    </xdr:from>
    <xdr:to>
      <xdr:col>22</xdr:col>
      <xdr:colOff>114300</xdr:colOff>
      <xdr:row>36</xdr:row>
      <xdr:rowOff>1864</xdr:rowOff>
    </xdr:to>
    <xdr:cxnSp macro="">
      <xdr:nvCxnSpPr>
        <xdr:cNvPr id="117" name="直線コネクタ 116"/>
        <xdr:cNvCxnSpPr/>
      </xdr:nvCxnSpPr>
      <xdr:spPr bwMode="auto">
        <a:xfrm flipV="1">
          <a:off x="3606800" y="6949399"/>
          <a:ext cx="698500" cy="5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324917</xdr:rowOff>
    </xdr:from>
    <xdr:to>
      <xdr:col>22</xdr:col>
      <xdr:colOff>165100</xdr:colOff>
      <xdr:row>35</xdr:row>
      <xdr:rowOff>83617</xdr:rowOff>
    </xdr:to>
    <xdr:sp macro="" textlink="">
      <xdr:nvSpPr>
        <xdr:cNvPr id="118" name="フローチャート: 判断 117"/>
        <xdr:cNvSpPr/>
      </xdr:nvSpPr>
      <xdr:spPr bwMode="auto">
        <a:xfrm>
          <a:off x="4254500" y="65923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93794</xdr:rowOff>
    </xdr:from>
    <xdr:ext cx="762000" cy="259045"/>
    <xdr:sp macro="" textlink="">
      <xdr:nvSpPr>
        <xdr:cNvPr id="119" name="テキスト ボックス 118"/>
        <xdr:cNvSpPr txBox="1"/>
      </xdr:nvSpPr>
      <xdr:spPr>
        <a:xfrm>
          <a:off x="3924300" y="6361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243998</xdr:rowOff>
    </xdr:from>
    <xdr:to>
      <xdr:col>18</xdr:col>
      <xdr:colOff>177800</xdr:colOff>
      <xdr:row>36</xdr:row>
      <xdr:rowOff>1864</xdr:rowOff>
    </xdr:to>
    <xdr:cxnSp macro="">
      <xdr:nvCxnSpPr>
        <xdr:cNvPr id="120" name="直線コネクタ 119"/>
        <xdr:cNvCxnSpPr/>
      </xdr:nvCxnSpPr>
      <xdr:spPr bwMode="auto">
        <a:xfrm>
          <a:off x="2908300" y="6854348"/>
          <a:ext cx="698500" cy="100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304526</xdr:rowOff>
    </xdr:from>
    <xdr:to>
      <xdr:col>19</xdr:col>
      <xdr:colOff>38100</xdr:colOff>
      <xdr:row>35</xdr:row>
      <xdr:rowOff>63226</xdr:rowOff>
    </xdr:to>
    <xdr:sp macro="" textlink="">
      <xdr:nvSpPr>
        <xdr:cNvPr id="121" name="フローチャート: 判断 120"/>
        <xdr:cNvSpPr/>
      </xdr:nvSpPr>
      <xdr:spPr bwMode="auto">
        <a:xfrm>
          <a:off x="3556000" y="65719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73403</xdr:rowOff>
    </xdr:from>
    <xdr:ext cx="762000" cy="259045"/>
    <xdr:sp macro="" textlink="">
      <xdr:nvSpPr>
        <xdr:cNvPr id="122" name="テキスト ボックス 121"/>
        <xdr:cNvSpPr txBox="1"/>
      </xdr:nvSpPr>
      <xdr:spPr>
        <a:xfrm>
          <a:off x="3225800" y="634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304205</xdr:rowOff>
    </xdr:from>
    <xdr:to>
      <xdr:col>15</xdr:col>
      <xdr:colOff>101600</xdr:colOff>
      <xdr:row>35</xdr:row>
      <xdr:rowOff>62905</xdr:rowOff>
    </xdr:to>
    <xdr:sp macro="" textlink="">
      <xdr:nvSpPr>
        <xdr:cNvPr id="123" name="フローチャート: 判断 122"/>
        <xdr:cNvSpPr/>
      </xdr:nvSpPr>
      <xdr:spPr bwMode="auto">
        <a:xfrm>
          <a:off x="2857500" y="6571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73082</xdr:rowOff>
    </xdr:from>
    <xdr:ext cx="762000" cy="259045"/>
    <xdr:sp macro="" textlink="">
      <xdr:nvSpPr>
        <xdr:cNvPr id="124" name="テキスト ボックス 123"/>
        <xdr:cNvSpPr txBox="1"/>
      </xdr:nvSpPr>
      <xdr:spPr>
        <a:xfrm>
          <a:off x="2527300" y="6340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57317</xdr:rowOff>
    </xdr:from>
    <xdr:to>
      <xdr:col>29</xdr:col>
      <xdr:colOff>177800</xdr:colOff>
      <xdr:row>36</xdr:row>
      <xdr:rowOff>158917</xdr:rowOff>
    </xdr:to>
    <xdr:sp macro="" textlink="">
      <xdr:nvSpPr>
        <xdr:cNvPr id="130" name="楕円 129"/>
        <xdr:cNvSpPr/>
      </xdr:nvSpPr>
      <xdr:spPr bwMode="auto">
        <a:xfrm>
          <a:off x="5600700" y="7010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29394</xdr:rowOff>
    </xdr:from>
    <xdr:ext cx="762000" cy="259045"/>
    <xdr:sp macro="" textlink="">
      <xdr:nvSpPr>
        <xdr:cNvPr id="131" name="人口1人当たり決算額の推移該当値テキスト445"/>
        <xdr:cNvSpPr txBox="1"/>
      </xdr:nvSpPr>
      <xdr:spPr>
        <a:xfrm>
          <a:off x="5740400" y="698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10089</xdr:rowOff>
    </xdr:from>
    <xdr:to>
      <xdr:col>26</xdr:col>
      <xdr:colOff>101600</xdr:colOff>
      <xdr:row>36</xdr:row>
      <xdr:rowOff>111689</xdr:rowOff>
    </xdr:to>
    <xdr:sp macro="" textlink="">
      <xdr:nvSpPr>
        <xdr:cNvPr id="132" name="楕円 131"/>
        <xdr:cNvSpPr/>
      </xdr:nvSpPr>
      <xdr:spPr bwMode="auto">
        <a:xfrm>
          <a:off x="4953000" y="6963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96466</xdr:rowOff>
    </xdr:from>
    <xdr:ext cx="736600" cy="259045"/>
    <xdr:sp macro="" textlink="">
      <xdr:nvSpPr>
        <xdr:cNvPr id="133" name="テキスト ボックス 132"/>
        <xdr:cNvSpPr txBox="1"/>
      </xdr:nvSpPr>
      <xdr:spPr>
        <a:xfrm>
          <a:off x="4622800" y="7049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288249</xdr:rowOff>
    </xdr:from>
    <xdr:to>
      <xdr:col>22</xdr:col>
      <xdr:colOff>165100</xdr:colOff>
      <xdr:row>36</xdr:row>
      <xdr:rowOff>46949</xdr:rowOff>
    </xdr:to>
    <xdr:sp macro="" textlink="">
      <xdr:nvSpPr>
        <xdr:cNvPr id="134" name="楕円 133"/>
        <xdr:cNvSpPr/>
      </xdr:nvSpPr>
      <xdr:spPr bwMode="auto">
        <a:xfrm>
          <a:off x="4254500" y="6898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31726</xdr:rowOff>
    </xdr:from>
    <xdr:ext cx="762000" cy="259045"/>
    <xdr:sp macro="" textlink="">
      <xdr:nvSpPr>
        <xdr:cNvPr id="135" name="テキスト ボックス 134"/>
        <xdr:cNvSpPr txBox="1"/>
      </xdr:nvSpPr>
      <xdr:spPr>
        <a:xfrm>
          <a:off x="3924300" y="6984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293964</xdr:rowOff>
    </xdr:from>
    <xdr:to>
      <xdr:col>19</xdr:col>
      <xdr:colOff>38100</xdr:colOff>
      <xdr:row>36</xdr:row>
      <xdr:rowOff>52664</xdr:rowOff>
    </xdr:to>
    <xdr:sp macro="" textlink="">
      <xdr:nvSpPr>
        <xdr:cNvPr id="136" name="楕円 135"/>
        <xdr:cNvSpPr/>
      </xdr:nvSpPr>
      <xdr:spPr bwMode="auto">
        <a:xfrm>
          <a:off x="3556000" y="69043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37441</xdr:rowOff>
    </xdr:from>
    <xdr:ext cx="762000" cy="259045"/>
    <xdr:sp macro="" textlink="">
      <xdr:nvSpPr>
        <xdr:cNvPr id="137" name="テキスト ボックス 136"/>
        <xdr:cNvSpPr txBox="1"/>
      </xdr:nvSpPr>
      <xdr:spPr>
        <a:xfrm>
          <a:off x="3225800" y="699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193198</xdr:rowOff>
    </xdr:from>
    <xdr:to>
      <xdr:col>15</xdr:col>
      <xdr:colOff>101600</xdr:colOff>
      <xdr:row>35</xdr:row>
      <xdr:rowOff>294798</xdr:rowOff>
    </xdr:to>
    <xdr:sp macro="" textlink="">
      <xdr:nvSpPr>
        <xdr:cNvPr id="138" name="楕円 137"/>
        <xdr:cNvSpPr/>
      </xdr:nvSpPr>
      <xdr:spPr bwMode="auto">
        <a:xfrm>
          <a:off x="2857500" y="6803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279575</xdr:rowOff>
    </xdr:from>
    <xdr:ext cx="762000" cy="259045"/>
    <xdr:sp macro="" textlink="">
      <xdr:nvSpPr>
        <xdr:cNvPr id="139" name="テキスト ボックス 138"/>
        <xdr:cNvSpPr txBox="1"/>
      </xdr:nvSpPr>
      <xdr:spPr>
        <a:xfrm>
          <a:off x="2527300" y="6889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神奈川県座間市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131,698
128,499
17.57
42,606,974
40,767,421
1,824,637
23,836,718
28,534,140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170724</xdr:rowOff>
    </xdr:from>
    <xdr:to>
      <xdr:col>24</xdr:col>
      <xdr:colOff>62865</xdr:colOff>
      <xdr:row>39</xdr:row>
      <xdr:rowOff>9659</xdr:rowOff>
    </xdr:to>
    <xdr:cxnSp macro="">
      <xdr:nvCxnSpPr>
        <xdr:cNvPr id="58" name="直線コネクタ 57"/>
        <xdr:cNvCxnSpPr/>
      </xdr:nvCxnSpPr>
      <xdr:spPr>
        <a:xfrm flipV="1">
          <a:off x="4633595" y="5142774"/>
          <a:ext cx="1270" cy="155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13486</xdr:rowOff>
    </xdr:from>
    <xdr:ext cx="534377" cy="259045"/>
    <xdr:sp macro="" textlink="">
      <xdr:nvSpPr>
        <xdr:cNvPr id="59" name="人件費最小値テキスト"/>
        <xdr:cNvSpPr txBox="1"/>
      </xdr:nvSpPr>
      <xdr:spPr>
        <a:xfrm>
          <a:off x="4686300" y="670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9659</xdr:rowOff>
    </xdr:from>
    <xdr:to>
      <xdr:col>24</xdr:col>
      <xdr:colOff>152400</xdr:colOff>
      <xdr:row>39</xdr:row>
      <xdr:rowOff>9659</xdr:rowOff>
    </xdr:to>
    <xdr:cxnSp macro="">
      <xdr:nvCxnSpPr>
        <xdr:cNvPr id="60" name="直線コネクタ 59"/>
        <xdr:cNvCxnSpPr/>
      </xdr:nvCxnSpPr>
      <xdr:spPr>
        <a:xfrm>
          <a:off x="4546600" y="6696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117401</xdr:rowOff>
    </xdr:from>
    <xdr:ext cx="534377" cy="259045"/>
    <xdr:sp macro="" textlink="">
      <xdr:nvSpPr>
        <xdr:cNvPr id="61" name="人件費最大値テキスト"/>
        <xdr:cNvSpPr txBox="1"/>
      </xdr:nvSpPr>
      <xdr:spPr>
        <a:xfrm>
          <a:off x="4686300" y="491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170724</xdr:rowOff>
    </xdr:from>
    <xdr:to>
      <xdr:col>24</xdr:col>
      <xdr:colOff>152400</xdr:colOff>
      <xdr:row>29</xdr:row>
      <xdr:rowOff>170724</xdr:rowOff>
    </xdr:to>
    <xdr:cxnSp macro="">
      <xdr:nvCxnSpPr>
        <xdr:cNvPr id="62" name="直線コネクタ 61"/>
        <xdr:cNvCxnSpPr/>
      </xdr:nvCxnSpPr>
      <xdr:spPr>
        <a:xfrm>
          <a:off x="4546600" y="514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120498</xdr:rowOff>
    </xdr:from>
    <xdr:to>
      <xdr:col>24</xdr:col>
      <xdr:colOff>63500</xdr:colOff>
      <xdr:row>34</xdr:row>
      <xdr:rowOff>145480</xdr:rowOff>
    </xdr:to>
    <xdr:cxnSp macro="">
      <xdr:nvCxnSpPr>
        <xdr:cNvPr id="63" name="直線コネクタ 62"/>
        <xdr:cNvCxnSpPr/>
      </xdr:nvCxnSpPr>
      <xdr:spPr>
        <a:xfrm flipV="1">
          <a:off x="3797300" y="5949798"/>
          <a:ext cx="838200" cy="2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50773</xdr:rowOff>
    </xdr:from>
    <xdr:ext cx="534377" cy="259045"/>
    <xdr:sp macro="" textlink="">
      <xdr:nvSpPr>
        <xdr:cNvPr id="64" name="人件費平均値テキスト"/>
        <xdr:cNvSpPr txBox="1"/>
      </xdr:nvSpPr>
      <xdr:spPr>
        <a:xfrm>
          <a:off x="4686300" y="57086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27896</xdr:rowOff>
    </xdr:from>
    <xdr:to>
      <xdr:col>24</xdr:col>
      <xdr:colOff>114300</xdr:colOff>
      <xdr:row>34</xdr:row>
      <xdr:rowOff>129496</xdr:rowOff>
    </xdr:to>
    <xdr:sp macro="" textlink="">
      <xdr:nvSpPr>
        <xdr:cNvPr id="65" name="フローチャート: 判断 64"/>
        <xdr:cNvSpPr/>
      </xdr:nvSpPr>
      <xdr:spPr>
        <a:xfrm>
          <a:off x="4584700" y="585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145480</xdr:rowOff>
    </xdr:from>
    <xdr:to>
      <xdr:col>19</xdr:col>
      <xdr:colOff>177800</xdr:colOff>
      <xdr:row>34</xdr:row>
      <xdr:rowOff>161123</xdr:rowOff>
    </xdr:to>
    <xdr:cxnSp macro="">
      <xdr:nvCxnSpPr>
        <xdr:cNvPr id="66" name="直線コネクタ 65"/>
        <xdr:cNvCxnSpPr/>
      </xdr:nvCxnSpPr>
      <xdr:spPr>
        <a:xfrm flipV="1">
          <a:off x="2908300" y="5974780"/>
          <a:ext cx="889000" cy="1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32109</xdr:rowOff>
    </xdr:from>
    <xdr:to>
      <xdr:col>20</xdr:col>
      <xdr:colOff>38100</xdr:colOff>
      <xdr:row>34</xdr:row>
      <xdr:rowOff>133709</xdr:rowOff>
    </xdr:to>
    <xdr:sp macro="" textlink="">
      <xdr:nvSpPr>
        <xdr:cNvPr id="67" name="フローチャート: 判断 66"/>
        <xdr:cNvSpPr/>
      </xdr:nvSpPr>
      <xdr:spPr>
        <a:xfrm>
          <a:off x="3746500" y="586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150236</xdr:rowOff>
    </xdr:from>
    <xdr:ext cx="534377" cy="259045"/>
    <xdr:sp macro="" textlink="">
      <xdr:nvSpPr>
        <xdr:cNvPr id="68" name="テキスト ボックス 67"/>
        <xdr:cNvSpPr txBox="1"/>
      </xdr:nvSpPr>
      <xdr:spPr>
        <a:xfrm>
          <a:off x="3530111" y="563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140549</xdr:rowOff>
    </xdr:from>
    <xdr:to>
      <xdr:col>15</xdr:col>
      <xdr:colOff>50800</xdr:colOff>
      <xdr:row>34</xdr:row>
      <xdr:rowOff>161123</xdr:rowOff>
    </xdr:to>
    <xdr:cxnSp macro="">
      <xdr:nvCxnSpPr>
        <xdr:cNvPr id="69" name="直線コネクタ 68"/>
        <xdr:cNvCxnSpPr/>
      </xdr:nvCxnSpPr>
      <xdr:spPr>
        <a:xfrm>
          <a:off x="2019300" y="5969849"/>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44878</xdr:rowOff>
    </xdr:from>
    <xdr:to>
      <xdr:col>15</xdr:col>
      <xdr:colOff>101600</xdr:colOff>
      <xdr:row>34</xdr:row>
      <xdr:rowOff>146478</xdr:rowOff>
    </xdr:to>
    <xdr:sp macro="" textlink="">
      <xdr:nvSpPr>
        <xdr:cNvPr id="70" name="フローチャート: 判断 69"/>
        <xdr:cNvSpPr/>
      </xdr:nvSpPr>
      <xdr:spPr>
        <a:xfrm>
          <a:off x="28575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163005</xdr:rowOff>
    </xdr:from>
    <xdr:ext cx="534377" cy="259045"/>
    <xdr:sp macro="" textlink="">
      <xdr:nvSpPr>
        <xdr:cNvPr id="71" name="テキスト ボックス 70"/>
        <xdr:cNvSpPr txBox="1"/>
      </xdr:nvSpPr>
      <xdr:spPr>
        <a:xfrm>
          <a:off x="2641111" y="564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91204</xdr:rowOff>
    </xdr:from>
    <xdr:to>
      <xdr:col>10</xdr:col>
      <xdr:colOff>114300</xdr:colOff>
      <xdr:row>34</xdr:row>
      <xdr:rowOff>140549</xdr:rowOff>
    </xdr:to>
    <xdr:cxnSp macro="">
      <xdr:nvCxnSpPr>
        <xdr:cNvPr id="72" name="直線コネクタ 71"/>
        <xdr:cNvCxnSpPr/>
      </xdr:nvCxnSpPr>
      <xdr:spPr>
        <a:xfrm>
          <a:off x="1130300" y="5920504"/>
          <a:ext cx="889000" cy="4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39555</xdr:rowOff>
    </xdr:from>
    <xdr:to>
      <xdr:col>10</xdr:col>
      <xdr:colOff>165100</xdr:colOff>
      <xdr:row>34</xdr:row>
      <xdr:rowOff>141155</xdr:rowOff>
    </xdr:to>
    <xdr:sp macro="" textlink="">
      <xdr:nvSpPr>
        <xdr:cNvPr id="73" name="フローチャート: 判断 72"/>
        <xdr:cNvSpPr/>
      </xdr:nvSpPr>
      <xdr:spPr>
        <a:xfrm>
          <a:off x="1968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157682</xdr:rowOff>
    </xdr:from>
    <xdr:ext cx="534377" cy="259045"/>
    <xdr:sp macro="" textlink="">
      <xdr:nvSpPr>
        <xdr:cNvPr id="74" name="テキスト ボックス 73"/>
        <xdr:cNvSpPr txBox="1"/>
      </xdr:nvSpPr>
      <xdr:spPr>
        <a:xfrm>
          <a:off x="1752111" y="564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170478</xdr:rowOff>
    </xdr:from>
    <xdr:to>
      <xdr:col>6</xdr:col>
      <xdr:colOff>38100</xdr:colOff>
      <xdr:row>34</xdr:row>
      <xdr:rowOff>100628</xdr:rowOff>
    </xdr:to>
    <xdr:sp macro="" textlink="">
      <xdr:nvSpPr>
        <xdr:cNvPr id="75" name="フローチャート: 判断 74"/>
        <xdr:cNvSpPr/>
      </xdr:nvSpPr>
      <xdr:spPr>
        <a:xfrm>
          <a:off x="1079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117155</xdr:rowOff>
    </xdr:from>
    <xdr:ext cx="534377" cy="259045"/>
    <xdr:sp macro="" textlink="">
      <xdr:nvSpPr>
        <xdr:cNvPr id="76" name="テキスト ボックス 75"/>
        <xdr:cNvSpPr txBox="1"/>
      </xdr:nvSpPr>
      <xdr:spPr>
        <a:xfrm>
          <a:off x="863111" y="560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69698</xdr:rowOff>
    </xdr:from>
    <xdr:to>
      <xdr:col>24</xdr:col>
      <xdr:colOff>114300</xdr:colOff>
      <xdr:row>34</xdr:row>
      <xdr:rowOff>171298</xdr:rowOff>
    </xdr:to>
    <xdr:sp macro="" textlink="">
      <xdr:nvSpPr>
        <xdr:cNvPr id="82" name="楕円 81"/>
        <xdr:cNvSpPr/>
      </xdr:nvSpPr>
      <xdr:spPr>
        <a:xfrm>
          <a:off x="4584700" y="589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48125</xdr:rowOff>
    </xdr:from>
    <xdr:ext cx="534377" cy="259045"/>
    <xdr:sp macro="" textlink="">
      <xdr:nvSpPr>
        <xdr:cNvPr id="83" name="人件費該当値テキスト"/>
        <xdr:cNvSpPr txBox="1"/>
      </xdr:nvSpPr>
      <xdr:spPr>
        <a:xfrm>
          <a:off x="4686300" y="587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94680</xdr:rowOff>
    </xdr:from>
    <xdr:to>
      <xdr:col>20</xdr:col>
      <xdr:colOff>38100</xdr:colOff>
      <xdr:row>35</xdr:row>
      <xdr:rowOff>24830</xdr:rowOff>
    </xdr:to>
    <xdr:sp macro="" textlink="">
      <xdr:nvSpPr>
        <xdr:cNvPr id="84" name="楕円 83"/>
        <xdr:cNvSpPr/>
      </xdr:nvSpPr>
      <xdr:spPr>
        <a:xfrm>
          <a:off x="3746500" y="592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15957</xdr:rowOff>
    </xdr:from>
    <xdr:ext cx="534377" cy="259045"/>
    <xdr:sp macro="" textlink="">
      <xdr:nvSpPr>
        <xdr:cNvPr id="85" name="テキスト ボックス 84"/>
        <xdr:cNvSpPr txBox="1"/>
      </xdr:nvSpPr>
      <xdr:spPr>
        <a:xfrm>
          <a:off x="3530111" y="601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110323</xdr:rowOff>
    </xdr:from>
    <xdr:to>
      <xdr:col>15</xdr:col>
      <xdr:colOff>101600</xdr:colOff>
      <xdr:row>35</xdr:row>
      <xdr:rowOff>40473</xdr:rowOff>
    </xdr:to>
    <xdr:sp macro="" textlink="">
      <xdr:nvSpPr>
        <xdr:cNvPr id="86" name="楕円 85"/>
        <xdr:cNvSpPr/>
      </xdr:nvSpPr>
      <xdr:spPr>
        <a:xfrm>
          <a:off x="2857500" y="593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31600</xdr:rowOff>
    </xdr:from>
    <xdr:ext cx="534377" cy="259045"/>
    <xdr:sp macro="" textlink="">
      <xdr:nvSpPr>
        <xdr:cNvPr id="87" name="テキスト ボックス 86"/>
        <xdr:cNvSpPr txBox="1"/>
      </xdr:nvSpPr>
      <xdr:spPr>
        <a:xfrm>
          <a:off x="2641111" y="603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89749</xdr:rowOff>
    </xdr:from>
    <xdr:to>
      <xdr:col>10</xdr:col>
      <xdr:colOff>165100</xdr:colOff>
      <xdr:row>35</xdr:row>
      <xdr:rowOff>19899</xdr:rowOff>
    </xdr:to>
    <xdr:sp macro="" textlink="">
      <xdr:nvSpPr>
        <xdr:cNvPr id="88" name="楕円 87"/>
        <xdr:cNvSpPr/>
      </xdr:nvSpPr>
      <xdr:spPr>
        <a:xfrm>
          <a:off x="1968500" y="591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11026</xdr:rowOff>
    </xdr:from>
    <xdr:ext cx="534377" cy="259045"/>
    <xdr:sp macro="" textlink="">
      <xdr:nvSpPr>
        <xdr:cNvPr id="89" name="テキスト ボックス 88"/>
        <xdr:cNvSpPr txBox="1"/>
      </xdr:nvSpPr>
      <xdr:spPr>
        <a:xfrm>
          <a:off x="1752111" y="601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40404</xdr:rowOff>
    </xdr:from>
    <xdr:to>
      <xdr:col>6</xdr:col>
      <xdr:colOff>38100</xdr:colOff>
      <xdr:row>34</xdr:row>
      <xdr:rowOff>142004</xdr:rowOff>
    </xdr:to>
    <xdr:sp macro="" textlink="">
      <xdr:nvSpPr>
        <xdr:cNvPr id="90" name="楕円 89"/>
        <xdr:cNvSpPr/>
      </xdr:nvSpPr>
      <xdr:spPr>
        <a:xfrm>
          <a:off x="1079500" y="586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133131</xdr:rowOff>
    </xdr:from>
    <xdr:ext cx="534377" cy="259045"/>
    <xdr:sp macro="" textlink="">
      <xdr:nvSpPr>
        <xdr:cNvPr id="91" name="テキスト ボックス 90"/>
        <xdr:cNvSpPr txBox="1"/>
      </xdr:nvSpPr>
      <xdr:spPr>
        <a:xfrm>
          <a:off x="863111" y="596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102209</xdr:rowOff>
    </xdr:from>
    <xdr:to>
      <xdr:col>24</xdr:col>
      <xdr:colOff>62865</xdr:colOff>
      <xdr:row>59</xdr:row>
      <xdr:rowOff>101714</xdr:rowOff>
    </xdr:to>
    <xdr:cxnSp macro="">
      <xdr:nvCxnSpPr>
        <xdr:cNvPr id="116" name="直線コネクタ 115"/>
        <xdr:cNvCxnSpPr/>
      </xdr:nvCxnSpPr>
      <xdr:spPr>
        <a:xfrm flipV="1">
          <a:off x="4633595" y="8846159"/>
          <a:ext cx="1270" cy="137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105541</xdr:rowOff>
    </xdr:from>
    <xdr:ext cx="534377" cy="259045"/>
    <xdr:sp macro="" textlink="">
      <xdr:nvSpPr>
        <xdr:cNvPr id="117" name="物件費最小値テキスト"/>
        <xdr:cNvSpPr txBox="1"/>
      </xdr:nvSpPr>
      <xdr:spPr>
        <a:xfrm>
          <a:off x="4686300" y="1022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101714</xdr:rowOff>
    </xdr:from>
    <xdr:to>
      <xdr:col>24</xdr:col>
      <xdr:colOff>152400</xdr:colOff>
      <xdr:row>59</xdr:row>
      <xdr:rowOff>101714</xdr:rowOff>
    </xdr:to>
    <xdr:cxnSp macro="">
      <xdr:nvCxnSpPr>
        <xdr:cNvPr id="118" name="直線コネクタ 117"/>
        <xdr:cNvCxnSpPr/>
      </xdr:nvCxnSpPr>
      <xdr:spPr>
        <a:xfrm>
          <a:off x="4546600" y="10217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48886</xdr:rowOff>
    </xdr:from>
    <xdr:ext cx="599010" cy="259045"/>
    <xdr:sp macro="" textlink="">
      <xdr:nvSpPr>
        <xdr:cNvPr id="119" name="物件費最大値テキスト"/>
        <xdr:cNvSpPr txBox="1"/>
      </xdr:nvSpPr>
      <xdr:spPr>
        <a:xfrm>
          <a:off x="4686300" y="8621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102209</xdr:rowOff>
    </xdr:from>
    <xdr:to>
      <xdr:col>24</xdr:col>
      <xdr:colOff>152400</xdr:colOff>
      <xdr:row>51</xdr:row>
      <xdr:rowOff>102209</xdr:rowOff>
    </xdr:to>
    <xdr:cxnSp macro="">
      <xdr:nvCxnSpPr>
        <xdr:cNvPr id="120" name="直線コネクタ 119"/>
        <xdr:cNvCxnSpPr/>
      </xdr:nvCxnSpPr>
      <xdr:spPr>
        <a:xfrm>
          <a:off x="4546600" y="884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105448</xdr:rowOff>
    </xdr:from>
    <xdr:to>
      <xdr:col>24</xdr:col>
      <xdr:colOff>63500</xdr:colOff>
      <xdr:row>58</xdr:row>
      <xdr:rowOff>131546</xdr:rowOff>
    </xdr:to>
    <xdr:cxnSp macro="">
      <xdr:nvCxnSpPr>
        <xdr:cNvPr id="121" name="直線コネクタ 120"/>
        <xdr:cNvCxnSpPr/>
      </xdr:nvCxnSpPr>
      <xdr:spPr>
        <a:xfrm flipV="1">
          <a:off x="3797300" y="10049548"/>
          <a:ext cx="838200" cy="2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46779</xdr:rowOff>
    </xdr:from>
    <xdr:ext cx="534377" cy="259045"/>
    <xdr:sp macro="" textlink="">
      <xdr:nvSpPr>
        <xdr:cNvPr id="122" name="物件費平均値テキスト"/>
        <xdr:cNvSpPr txBox="1"/>
      </xdr:nvSpPr>
      <xdr:spPr>
        <a:xfrm>
          <a:off x="4686300" y="9647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23902</xdr:rowOff>
    </xdr:from>
    <xdr:to>
      <xdr:col>24</xdr:col>
      <xdr:colOff>114300</xdr:colOff>
      <xdr:row>57</xdr:row>
      <xdr:rowOff>125502</xdr:rowOff>
    </xdr:to>
    <xdr:sp macro="" textlink="">
      <xdr:nvSpPr>
        <xdr:cNvPr id="123" name="フローチャート: 判断 122"/>
        <xdr:cNvSpPr/>
      </xdr:nvSpPr>
      <xdr:spPr>
        <a:xfrm>
          <a:off x="4584700" y="979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131546</xdr:rowOff>
    </xdr:from>
    <xdr:to>
      <xdr:col>19</xdr:col>
      <xdr:colOff>177800</xdr:colOff>
      <xdr:row>58</xdr:row>
      <xdr:rowOff>162351</xdr:rowOff>
    </xdr:to>
    <xdr:cxnSp macro="">
      <xdr:nvCxnSpPr>
        <xdr:cNvPr id="124" name="直線コネクタ 123"/>
        <xdr:cNvCxnSpPr/>
      </xdr:nvCxnSpPr>
      <xdr:spPr>
        <a:xfrm flipV="1">
          <a:off x="2908300" y="10075646"/>
          <a:ext cx="889000" cy="3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72669</xdr:rowOff>
    </xdr:from>
    <xdr:to>
      <xdr:col>20</xdr:col>
      <xdr:colOff>38100</xdr:colOff>
      <xdr:row>58</xdr:row>
      <xdr:rowOff>2819</xdr:rowOff>
    </xdr:to>
    <xdr:sp macro="" textlink="">
      <xdr:nvSpPr>
        <xdr:cNvPr id="125" name="フローチャート: 判断 124"/>
        <xdr:cNvSpPr/>
      </xdr:nvSpPr>
      <xdr:spPr>
        <a:xfrm>
          <a:off x="3746500" y="98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19346</xdr:rowOff>
    </xdr:from>
    <xdr:ext cx="534377" cy="259045"/>
    <xdr:sp macro="" textlink="">
      <xdr:nvSpPr>
        <xdr:cNvPr id="126" name="テキスト ボックス 125"/>
        <xdr:cNvSpPr txBox="1"/>
      </xdr:nvSpPr>
      <xdr:spPr>
        <a:xfrm>
          <a:off x="3530111" y="962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162351</xdr:rowOff>
    </xdr:from>
    <xdr:to>
      <xdr:col>15</xdr:col>
      <xdr:colOff>50800</xdr:colOff>
      <xdr:row>59</xdr:row>
      <xdr:rowOff>32734</xdr:rowOff>
    </xdr:to>
    <xdr:cxnSp macro="">
      <xdr:nvCxnSpPr>
        <xdr:cNvPr id="127" name="直線コネクタ 126"/>
        <xdr:cNvCxnSpPr/>
      </xdr:nvCxnSpPr>
      <xdr:spPr>
        <a:xfrm flipV="1">
          <a:off x="2019300" y="10106451"/>
          <a:ext cx="889000" cy="4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106712</xdr:rowOff>
    </xdr:from>
    <xdr:to>
      <xdr:col>15</xdr:col>
      <xdr:colOff>101600</xdr:colOff>
      <xdr:row>58</xdr:row>
      <xdr:rowOff>36862</xdr:rowOff>
    </xdr:to>
    <xdr:sp macro="" textlink="">
      <xdr:nvSpPr>
        <xdr:cNvPr id="128" name="フローチャート: 判断 127"/>
        <xdr:cNvSpPr/>
      </xdr:nvSpPr>
      <xdr:spPr>
        <a:xfrm>
          <a:off x="2857500" y="98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53389</xdr:rowOff>
    </xdr:from>
    <xdr:ext cx="534377" cy="259045"/>
    <xdr:sp macro="" textlink="">
      <xdr:nvSpPr>
        <xdr:cNvPr id="129" name="テキスト ボックス 128"/>
        <xdr:cNvSpPr txBox="1"/>
      </xdr:nvSpPr>
      <xdr:spPr>
        <a:xfrm>
          <a:off x="2641111" y="965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32734</xdr:rowOff>
    </xdr:from>
    <xdr:to>
      <xdr:col>10</xdr:col>
      <xdr:colOff>114300</xdr:colOff>
      <xdr:row>59</xdr:row>
      <xdr:rowOff>51498</xdr:rowOff>
    </xdr:to>
    <xdr:cxnSp macro="">
      <xdr:nvCxnSpPr>
        <xdr:cNvPr id="130" name="直線コネクタ 129"/>
        <xdr:cNvCxnSpPr/>
      </xdr:nvCxnSpPr>
      <xdr:spPr>
        <a:xfrm flipV="1">
          <a:off x="1130300" y="10148284"/>
          <a:ext cx="889000" cy="18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121990</xdr:rowOff>
    </xdr:from>
    <xdr:to>
      <xdr:col>10</xdr:col>
      <xdr:colOff>165100</xdr:colOff>
      <xdr:row>58</xdr:row>
      <xdr:rowOff>52140</xdr:rowOff>
    </xdr:to>
    <xdr:sp macro="" textlink="">
      <xdr:nvSpPr>
        <xdr:cNvPr id="131" name="フローチャート: 判断 130"/>
        <xdr:cNvSpPr/>
      </xdr:nvSpPr>
      <xdr:spPr>
        <a:xfrm>
          <a:off x="1968500" y="989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68667</xdr:rowOff>
    </xdr:from>
    <xdr:ext cx="534377" cy="259045"/>
    <xdr:sp macro="" textlink="">
      <xdr:nvSpPr>
        <xdr:cNvPr id="132" name="テキスト ボックス 131"/>
        <xdr:cNvSpPr txBox="1"/>
      </xdr:nvSpPr>
      <xdr:spPr>
        <a:xfrm>
          <a:off x="1752111" y="966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149631</xdr:rowOff>
    </xdr:from>
    <xdr:to>
      <xdr:col>6</xdr:col>
      <xdr:colOff>38100</xdr:colOff>
      <xdr:row>58</xdr:row>
      <xdr:rowOff>79781</xdr:rowOff>
    </xdr:to>
    <xdr:sp macro="" textlink="">
      <xdr:nvSpPr>
        <xdr:cNvPr id="133" name="フローチャート: 判断 132"/>
        <xdr:cNvSpPr/>
      </xdr:nvSpPr>
      <xdr:spPr>
        <a:xfrm>
          <a:off x="1079500" y="992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96308</xdr:rowOff>
    </xdr:from>
    <xdr:ext cx="534377" cy="259045"/>
    <xdr:sp macro="" textlink="">
      <xdr:nvSpPr>
        <xdr:cNvPr id="134" name="テキスト ボックス 133"/>
        <xdr:cNvSpPr txBox="1"/>
      </xdr:nvSpPr>
      <xdr:spPr>
        <a:xfrm>
          <a:off x="863111" y="969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54648</xdr:rowOff>
    </xdr:from>
    <xdr:to>
      <xdr:col>24</xdr:col>
      <xdr:colOff>114300</xdr:colOff>
      <xdr:row>58</xdr:row>
      <xdr:rowOff>156248</xdr:rowOff>
    </xdr:to>
    <xdr:sp macro="" textlink="">
      <xdr:nvSpPr>
        <xdr:cNvPr id="140" name="楕円 139"/>
        <xdr:cNvSpPr/>
      </xdr:nvSpPr>
      <xdr:spPr>
        <a:xfrm>
          <a:off x="4584700" y="999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33075</xdr:rowOff>
    </xdr:from>
    <xdr:ext cx="534377" cy="259045"/>
    <xdr:sp macro="" textlink="">
      <xdr:nvSpPr>
        <xdr:cNvPr id="141" name="物件費該当値テキスト"/>
        <xdr:cNvSpPr txBox="1"/>
      </xdr:nvSpPr>
      <xdr:spPr>
        <a:xfrm>
          <a:off x="4686300" y="997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80746</xdr:rowOff>
    </xdr:from>
    <xdr:to>
      <xdr:col>20</xdr:col>
      <xdr:colOff>38100</xdr:colOff>
      <xdr:row>59</xdr:row>
      <xdr:rowOff>10896</xdr:rowOff>
    </xdr:to>
    <xdr:sp macro="" textlink="">
      <xdr:nvSpPr>
        <xdr:cNvPr id="142" name="楕円 141"/>
        <xdr:cNvSpPr/>
      </xdr:nvSpPr>
      <xdr:spPr>
        <a:xfrm>
          <a:off x="3746500" y="1002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2023</xdr:rowOff>
    </xdr:from>
    <xdr:ext cx="534377" cy="259045"/>
    <xdr:sp macro="" textlink="">
      <xdr:nvSpPr>
        <xdr:cNvPr id="143" name="テキスト ボックス 142"/>
        <xdr:cNvSpPr txBox="1"/>
      </xdr:nvSpPr>
      <xdr:spPr>
        <a:xfrm>
          <a:off x="3530111" y="1011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111551</xdr:rowOff>
    </xdr:from>
    <xdr:to>
      <xdr:col>15</xdr:col>
      <xdr:colOff>101600</xdr:colOff>
      <xdr:row>59</xdr:row>
      <xdr:rowOff>41701</xdr:rowOff>
    </xdr:to>
    <xdr:sp macro="" textlink="">
      <xdr:nvSpPr>
        <xdr:cNvPr id="144" name="楕円 143"/>
        <xdr:cNvSpPr/>
      </xdr:nvSpPr>
      <xdr:spPr>
        <a:xfrm>
          <a:off x="2857500" y="1005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32828</xdr:rowOff>
    </xdr:from>
    <xdr:ext cx="534377" cy="259045"/>
    <xdr:sp macro="" textlink="">
      <xdr:nvSpPr>
        <xdr:cNvPr id="145" name="テキスト ボックス 144"/>
        <xdr:cNvSpPr txBox="1"/>
      </xdr:nvSpPr>
      <xdr:spPr>
        <a:xfrm>
          <a:off x="2641111" y="1014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153384</xdr:rowOff>
    </xdr:from>
    <xdr:to>
      <xdr:col>10</xdr:col>
      <xdr:colOff>165100</xdr:colOff>
      <xdr:row>59</xdr:row>
      <xdr:rowOff>83534</xdr:rowOff>
    </xdr:to>
    <xdr:sp macro="" textlink="">
      <xdr:nvSpPr>
        <xdr:cNvPr id="146" name="楕円 145"/>
        <xdr:cNvSpPr/>
      </xdr:nvSpPr>
      <xdr:spPr>
        <a:xfrm>
          <a:off x="1968500" y="1009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74661</xdr:rowOff>
    </xdr:from>
    <xdr:ext cx="534377" cy="259045"/>
    <xdr:sp macro="" textlink="">
      <xdr:nvSpPr>
        <xdr:cNvPr id="147" name="テキスト ボックス 146"/>
        <xdr:cNvSpPr txBox="1"/>
      </xdr:nvSpPr>
      <xdr:spPr>
        <a:xfrm>
          <a:off x="1752111" y="1019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698</xdr:rowOff>
    </xdr:from>
    <xdr:to>
      <xdr:col>6</xdr:col>
      <xdr:colOff>38100</xdr:colOff>
      <xdr:row>59</xdr:row>
      <xdr:rowOff>102298</xdr:rowOff>
    </xdr:to>
    <xdr:sp macro="" textlink="">
      <xdr:nvSpPr>
        <xdr:cNvPr id="148" name="楕円 147"/>
        <xdr:cNvSpPr/>
      </xdr:nvSpPr>
      <xdr:spPr>
        <a:xfrm>
          <a:off x="1079500" y="1011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93425</xdr:rowOff>
    </xdr:from>
    <xdr:ext cx="534377" cy="259045"/>
    <xdr:sp macro="" textlink="">
      <xdr:nvSpPr>
        <xdr:cNvPr id="149" name="テキスト ボックス 148"/>
        <xdr:cNvSpPr txBox="1"/>
      </xdr:nvSpPr>
      <xdr:spPr>
        <a:xfrm>
          <a:off x="863111" y="1020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127290</xdr:rowOff>
    </xdr:from>
    <xdr:to>
      <xdr:col>24</xdr:col>
      <xdr:colOff>62865</xdr:colOff>
      <xdr:row>79</xdr:row>
      <xdr:rowOff>62629</xdr:rowOff>
    </xdr:to>
    <xdr:cxnSp macro="">
      <xdr:nvCxnSpPr>
        <xdr:cNvPr id="175" name="直線コネクタ 174"/>
        <xdr:cNvCxnSpPr/>
      </xdr:nvCxnSpPr>
      <xdr:spPr>
        <a:xfrm flipV="1">
          <a:off x="4633595" y="12128790"/>
          <a:ext cx="1270" cy="1478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66456</xdr:rowOff>
    </xdr:from>
    <xdr:ext cx="378565" cy="259045"/>
    <xdr:sp macro="" textlink="">
      <xdr:nvSpPr>
        <xdr:cNvPr id="176" name="維持補修費最小値テキスト"/>
        <xdr:cNvSpPr txBox="1"/>
      </xdr:nvSpPr>
      <xdr:spPr>
        <a:xfrm>
          <a:off x="4686300" y="13611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62629</xdr:rowOff>
    </xdr:from>
    <xdr:to>
      <xdr:col>24</xdr:col>
      <xdr:colOff>152400</xdr:colOff>
      <xdr:row>79</xdr:row>
      <xdr:rowOff>62629</xdr:rowOff>
    </xdr:to>
    <xdr:cxnSp macro="">
      <xdr:nvCxnSpPr>
        <xdr:cNvPr id="177" name="直線コネクタ 176"/>
        <xdr:cNvCxnSpPr/>
      </xdr:nvCxnSpPr>
      <xdr:spPr>
        <a:xfrm>
          <a:off x="4546600" y="13607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73967</xdr:rowOff>
    </xdr:from>
    <xdr:ext cx="534377" cy="259045"/>
    <xdr:sp macro="" textlink="">
      <xdr:nvSpPr>
        <xdr:cNvPr id="178" name="維持補修費最大値テキスト"/>
        <xdr:cNvSpPr txBox="1"/>
      </xdr:nvSpPr>
      <xdr:spPr>
        <a:xfrm>
          <a:off x="4686300" y="1190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127290</xdr:rowOff>
    </xdr:from>
    <xdr:to>
      <xdr:col>24</xdr:col>
      <xdr:colOff>152400</xdr:colOff>
      <xdr:row>70</xdr:row>
      <xdr:rowOff>127290</xdr:rowOff>
    </xdr:to>
    <xdr:cxnSp macro="">
      <xdr:nvCxnSpPr>
        <xdr:cNvPr id="179" name="直線コネクタ 178"/>
        <xdr:cNvCxnSpPr/>
      </xdr:nvCxnSpPr>
      <xdr:spPr>
        <a:xfrm>
          <a:off x="4546600" y="1212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2649</xdr:rowOff>
    </xdr:from>
    <xdr:to>
      <xdr:col>24</xdr:col>
      <xdr:colOff>63500</xdr:colOff>
      <xdr:row>76</xdr:row>
      <xdr:rowOff>34327</xdr:rowOff>
    </xdr:to>
    <xdr:cxnSp macro="">
      <xdr:nvCxnSpPr>
        <xdr:cNvPr id="180" name="直線コネクタ 179"/>
        <xdr:cNvCxnSpPr/>
      </xdr:nvCxnSpPr>
      <xdr:spPr>
        <a:xfrm>
          <a:off x="3797300" y="13032849"/>
          <a:ext cx="838200" cy="3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1795</xdr:rowOff>
    </xdr:from>
    <xdr:ext cx="469744" cy="259045"/>
    <xdr:sp macro="" textlink="">
      <xdr:nvSpPr>
        <xdr:cNvPr id="181" name="維持補修費平均値テキスト"/>
        <xdr:cNvSpPr txBox="1"/>
      </xdr:nvSpPr>
      <xdr:spPr>
        <a:xfrm>
          <a:off x="4686300" y="13203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23368</xdr:rowOff>
    </xdr:from>
    <xdr:to>
      <xdr:col>24</xdr:col>
      <xdr:colOff>114300</xdr:colOff>
      <xdr:row>77</xdr:row>
      <xdr:rowOff>124968</xdr:rowOff>
    </xdr:to>
    <xdr:sp macro="" textlink="">
      <xdr:nvSpPr>
        <xdr:cNvPr id="182" name="フローチャート: 判断 181"/>
        <xdr:cNvSpPr/>
      </xdr:nvSpPr>
      <xdr:spPr>
        <a:xfrm>
          <a:off x="4584700" y="1322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1234</xdr:rowOff>
    </xdr:from>
    <xdr:to>
      <xdr:col>19</xdr:col>
      <xdr:colOff>177800</xdr:colOff>
      <xdr:row>76</xdr:row>
      <xdr:rowOff>2649</xdr:rowOff>
    </xdr:to>
    <xdr:cxnSp macro="">
      <xdr:nvCxnSpPr>
        <xdr:cNvPr id="183" name="直線コネクタ 182"/>
        <xdr:cNvCxnSpPr/>
      </xdr:nvCxnSpPr>
      <xdr:spPr>
        <a:xfrm>
          <a:off x="2908300" y="13031434"/>
          <a:ext cx="889000" cy="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14877</xdr:rowOff>
    </xdr:from>
    <xdr:to>
      <xdr:col>20</xdr:col>
      <xdr:colOff>38100</xdr:colOff>
      <xdr:row>77</xdr:row>
      <xdr:rowOff>116477</xdr:rowOff>
    </xdr:to>
    <xdr:sp macro="" textlink="">
      <xdr:nvSpPr>
        <xdr:cNvPr id="184" name="フローチャート: 判断 183"/>
        <xdr:cNvSpPr/>
      </xdr:nvSpPr>
      <xdr:spPr>
        <a:xfrm>
          <a:off x="3746500" y="1321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107604</xdr:rowOff>
    </xdr:from>
    <xdr:ext cx="469744" cy="259045"/>
    <xdr:sp macro="" textlink="">
      <xdr:nvSpPr>
        <xdr:cNvPr id="185" name="テキスト ボックス 184"/>
        <xdr:cNvSpPr txBox="1"/>
      </xdr:nvSpPr>
      <xdr:spPr>
        <a:xfrm>
          <a:off x="3562428" y="1330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145687</xdr:rowOff>
    </xdr:from>
    <xdr:to>
      <xdr:col>15</xdr:col>
      <xdr:colOff>50800</xdr:colOff>
      <xdr:row>76</xdr:row>
      <xdr:rowOff>1234</xdr:rowOff>
    </xdr:to>
    <xdr:cxnSp macro="">
      <xdr:nvCxnSpPr>
        <xdr:cNvPr id="186" name="直線コネクタ 185"/>
        <xdr:cNvCxnSpPr/>
      </xdr:nvCxnSpPr>
      <xdr:spPr>
        <a:xfrm>
          <a:off x="2019300" y="13004437"/>
          <a:ext cx="889000" cy="2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19558</xdr:rowOff>
    </xdr:from>
    <xdr:to>
      <xdr:col>15</xdr:col>
      <xdr:colOff>101600</xdr:colOff>
      <xdr:row>77</xdr:row>
      <xdr:rowOff>121158</xdr:rowOff>
    </xdr:to>
    <xdr:sp macro="" textlink="">
      <xdr:nvSpPr>
        <xdr:cNvPr id="187" name="フローチャート: 判断 186"/>
        <xdr:cNvSpPr/>
      </xdr:nvSpPr>
      <xdr:spPr>
        <a:xfrm>
          <a:off x="2857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112285</xdr:rowOff>
    </xdr:from>
    <xdr:ext cx="469744" cy="259045"/>
    <xdr:sp macro="" textlink="">
      <xdr:nvSpPr>
        <xdr:cNvPr id="188" name="テキスト ボックス 187"/>
        <xdr:cNvSpPr txBox="1"/>
      </xdr:nvSpPr>
      <xdr:spPr>
        <a:xfrm>
          <a:off x="2673428" y="1331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38898</xdr:rowOff>
    </xdr:from>
    <xdr:to>
      <xdr:col>10</xdr:col>
      <xdr:colOff>114300</xdr:colOff>
      <xdr:row>75</xdr:row>
      <xdr:rowOff>145687</xdr:rowOff>
    </xdr:to>
    <xdr:cxnSp macro="">
      <xdr:nvCxnSpPr>
        <xdr:cNvPr id="189" name="直線コネクタ 188"/>
        <xdr:cNvCxnSpPr/>
      </xdr:nvCxnSpPr>
      <xdr:spPr>
        <a:xfrm>
          <a:off x="1130300" y="12897648"/>
          <a:ext cx="889000" cy="106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32838</xdr:rowOff>
    </xdr:from>
    <xdr:to>
      <xdr:col>10</xdr:col>
      <xdr:colOff>165100</xdr:colOff>
      <xdr:row>77</xdr:row>
      <xdr:rowOff>134438</xdr:rowOff>
    </xdr:to>
    <xdr:sp macro="" textlink="">
      <xdr:nvSpPr>
        <xdr:cNvPr id="190" name="フローチャート: 判断 189"/>
        <xdr:cNvSpPr/>
      </xdr:nvSpPr>
      <xdr:spPr>
        <a:xfrm>
          <a:off x="1968500" y="1323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125565</xdr:rowOff>
    </xdr:from>
    <xdr:ext cx="469744" cy="259045"/>
    <xdr:sp macro="" textlink="">
      <xdr:nvSpPr>
        <xdr:cNvPr id="191" name="テキスト ボックス 190"/>
        <xdr:cNvSpPr txBox="1"/>
      </xdr:nvSpPr>
      <xdr:spPr>
        <a:xfrm>
          <a:off x="1784428" y="1332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35125</xdr:rowOff>
    </xdr:from>
    <xdr:to>
      <xdr:col>6</xdr:col>
      <xdr:colOff>38100</xdr:colOff>
      <xdr:row>77</xdr:row>
      <xdr:rowOff>136725</xdr:rowOff>
    </xdr:to>
    <xdr:sp macro="" textlink="">
      <xdr:nvSpPr>
        <xdr:cNvPr id="192" name="フローチャート: 判断 191"/>
        <xdr:cNvSpPr/>
      </xdr:nvSpPr>
      <xdr:spPr>
        <a:xfrm>
          <a:off x="1079500" y="1323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127852</xdr:rowOff>
    </xdr:from>
    <xdr:ext cx="469744" cy="259045"/>
    <xdr:sp macro="" textlink="">
      <xdr:nvSpPr>
        <xdr:cNvPr id="193" name="テキスト ボックス 192"/>
        <xdr:cNvSpPr txBox="1"/>
      </xdr:nvSpPr>
      <xdr:spPr>
        <a:xfrm>
          <a:off x="895428" y="1332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154977</xdr:rowOff>
    </xdr:from>
    <xdr:to>
      <xdr:col>24</xdr:col>
      <xdr:colOff>114300</xdr:colOff>
      <xdr:row>76</xdr:row>
      <xdr:rowOff>85127</xdr:rowOff>
    </xdr:to>
    <xdr:sp macro="" textlink="">
      <xdr:nvSpPr>
        <xdr:cNvPr id="199" name="楕円 198"/>
        <xdr:cNvSpPr/>
      </xdr:nvSpPr>
      <xdr:spPr>
        <a:xfrm>
          <a:off x="4584700" y="1301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6404</xdr:rowOff>
    </xdr:from>
    <xdr:ext cx="469744" cy="259045"/>
    <xdr:sp macro="" textlink="">
      <xdr:nvSpPr>
        <xdr:cNvPr id="200" name="維持補修費該当値テキスト"/>
        <xdr:cNvSpPr txBox="1"/>
      </xdr:nvSpPr>
      <xdr:spPr>
        <a:xfrm>
          <a:off x="4686300" y="12865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123299</xdr:rowOff>
    </xdr:from>
    <xdr:to>
      <xdr:col>20</xdr:col>
      <xdr:colOff>38100</xdr:colOff>
      <xdr:row>76</xdr:row>
      <xdr:rowOff>53448</xdr:rowOff>
    </xdr:to>
    <xdr:sp macro="" textlink="">
      <xdr:nvSpPr>
        <xdr:cNvPr id="201" name="楕円 200"/>
        <xdr:cNvSpPr/>
      </xdr:nvSpPr>
      <xdr:spPr>
        <a:xfrm>
          <a:off x="3746500" y="129820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69976</xdr:rowOff>
    </xdr:from>
    <xdr:ext cx="469744" cy="259045"/>
    <xdr:sp macro="" textlink="">
      <xdr:nvSpPr>
        <xdr:cNvPr id="202" name="テキスト ボックス 201"/>
        <xdr:cNvSpPr txBox="1"/>
      </xdr:nvSpPr>
      <xdr:spPr>
        <a:xfrm>
          <a:off x="3562428" y="12757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121884</xdr:rowOff>
    </xdr:from>
    <xdr:to>
      <xdr:col>15</xdr:col>
      <xdr:colOff>101600</xdr:colOff>
      <xdr:row>76</xdr:row>
      <xdr:rowOff>52034</xdr:rowOff>
    </xdr:to>
    <xdr:sp macro="" textlink="">
      <xdr:nvSpPr>
        <xdr:cNvPr id="203" name="楕円 202"/>
        <xdr:cNvSpPr/>
      </xdr:nvSpPr>
      <xdr:spPr>
        <a:xfrm>
          <a:off x="2857500" y="1298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68561</xdr:rowOff>
    </xdr:from>
    <xdr:ext cx="469744" cy="259045"/>
    <xdr:sp macro="" textlink="">
      <xdr:nvSpPr>
        <xdr:cNvPr id="204" name="テキスト ボックス 203"/>
        <xdr:cNvSpPr txBox="1"/>
      </xdr:nvSpPr>
      <xdr:spPr>
        <a:xfrm>
          <a:off x="2673428" y="1275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94887</xdr:rowOff>
    </xdr:from>
    <xdr:to>
      <xdr:col>10</xdr:col>
      <xdr:colOff>165100</xdr:colOff>
      <xdr:row>76</xdr:row>
      <xdr:rowOff>25037</xdr:rowOff>
    </xdr:to>
    <xdr:sp macro="" textlink="">
      <xdr:nvSpPr>
        <xdr:cNvPr id="205" name="楕円 204"/>
        <xdr:cNvSpPr/>
      </xdr:nvSpPr>
      <xdr:spPr>
        <a:xfrm>
          <a:off x="1968500" y="1295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41564</xdr:rowOff>
    </xdr:from>
    <xdr:ext cx="469744" cy="259045"/>
    <xdr:sp macro="" textlink="">
      <xdr:nvSpPr>
        <xdr:cNvPr id="206" name="テキスト ボックス 205"/>
        <xdr:cNvSpPr txBox="1"/>
      </xdr:nvSpPr>
      <xdr:spPr>
        <a:xfrm>
          <a:off x="1784428" y="1272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159548</xdr:rowOff>
    </xdr:from>
    <xdr:to>
      <xdr:col>6</xdr:col>
      <xdr:colOff>38100</xdr:colOff>
      <xdr:row>75</xdr:row>
      <xdr:rowOff>89698</xdr:rowOff>
    </xdr:to>
    <xdr:sp macro="" textlink="">
      <xdr:nvSpPr>
        <xdr:cNvPr id="207" name="楕円 206"/>
        <xdr:cNvSpPr/>
      </xdr:nvSpPr>
      <xdr:spPr>
        <a:xfrm>
          <a:off x="1079500" y="1284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106225</xdr:rowOff>
    </xdr:from>
    <xdr:ext cx="469744" cy="259045"/>
    <xdr:sp macro="" textlink="">
      <xdr:nvSpPr>
        <xdr:cNvPr id="208" name="テキスト ボックス 207"/>
        <xdr:cNvSpPr txBox="1"/>
      </xdr:nvSpPr>
      <xdr:spPr>
        <a:xfrm>
          <a:off x="895428" y="12622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82893</xdr:rowOff>
    </xdr:from>
    <xdr:to>
      <xdr:col>24</xdr:col>
      <xdr:colOff>62865</xdr:colOff>
      <xdr:row>98</xdr:row>
      <xdr:rowOff>163461</xdr:rowOff>
    </xdr:to>
    <xdr:cxnSp macro="">
      <xdr:nvCxnSpPr>
        <xdr:cNvPr id="233" name="直線コネクタ 232"/>
        <xdr:cNvCxnSpPr/>
      </xdr:nvCxnSpPr>
      <xdr:spPr>
        <a:xfrm flipV="1">
          <a:off x="4633595" y="15513393"/>
          <a:ext cx="1270" cy="1452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167288</xdr:rowOff>
    </xdr:from>
    <xdr:ext cx="534377" cy="259045"/>
    <xdr:sp macro="" textlink="">
      <xdr:nvSpPr>
        <xdr:cNvPr id="234" name="扶助費最小値テキスト"/>
        <xdr:cNvSpPr txBox="1"/>
      </xdr:nvSpPr>
      <xdr:spPr>
        <a:xfrm>
          <a:off x="4686300" y="1696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163461</xdr:rowOff>
    </xdr:from>
    <xdr:to>
      <xdr:col>24</xdr:col>
      <xdr:colOff>152400</xdr:colOff>
      <xdr:row>98</xdr:row>
      <xdr:rowOff>163461</xdr:rowOff>
    </xdr:to>
    <xdr:cxnSp macro="">
      <xdr:nvCxnSpPr>
        <xdr:cNvPr id="235" name="直線コネクタ 234"/>
        <xdr:cNvCxnSpPr/>
      </xdr:nvCxnSpPr>
      <xdr:spPr>
        <a:xfrm>
          <a:off x="4546600" y="16965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29570</xdr:rowOff>
    </xdr:from>
    <xdr:ext cx="599010" cy="259045"/>
    <xdr:sp macro="" textlink="">
      <xdr:nvSpPr>
        <xdr:cNvPr id="236" name="扶助費最大値テキスト"/>
        <xdr:cNvSpPr txBox="1"/>
      </xdr:nvSpPr>
      <xdr:spPr>
        <a:xfrm>
          <a:off x="4686300" y="15288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82893</xdr:rowOff>
    </xdr:from>
    <xdr:to>
      <xdr:col>24</xdr:col>
      <xdr:colOff>152400</xdr:colOff>
      <xdr:row>90</xdr:row>
      <xdr:rowOff>82893</xdr:rowOff>
    </xdr:to>
    <xdr:cxnSp macro="">
      <xdr:nvCxnSpPr>
        <xdr:cNvPr id="237" name="直線コネクタ 236"/>
        <xdr:cNvCxnSpPr/>
      </xdr:nvCxnSpPr>
      <xdr:spPr>
        <a:xfrm>
          <a:off x="4546600" y="15513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62636</xdr:rowOff>
    </xdr:from>
    <xdr:to>
      <xdr:col>24</xdr:col>
      <xdr:colOff>63500</xdr:colOff>
      <xdr:row>96</xdr:row>
      <xdr:rowOff>139167</xdr:rowOff>
    </xdr:to>
    <xdr:cxnSp macro="">
      <xdr:nvCxnSpPr>
        <xdr:cNvPr id="238" name="直線コネクタ 237"/>
        <xdr:cNvCxnSpPr/>
      </xdr:nvCxnSpPr>
      <xdr:spPr>
        <a:xfrm flipV="1">
          <a:off x="3797300" y="16521836"/>
          <a:ext cx="838200" cy="7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104945</xdr:rowOff>
    </xdr:from>
    <xdr:ext cx="599010" cy="259045"/>
    <xdr:sp macro="" textlink="">
      <xdr:nvSpPr>
        <xdr:cNvPr id="239" name="扶助費平均値テキスト"/>
        <xdr:cNvSpPr txBox="1"/>
      </xdr:nvSpPr>
      <xdr:spPr>
        <a:xfrm>
          <a:off x="4686300" y="162212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82068</xdr:rowOff>
    </xdr:from>
    <xdr:to>
      <xdr:col>24</xdr:col>
      <xdr:colOff>114300</xdr:colOff>
      <xdr:row>96</xdr:row>
      <xdr:rowOff>12218</xdr:rowOff>
    </xdr:to>
    <xdr:sp macro="" textlink="">
      <xdr:nvSpPr>
        <xdr:cNvPr id="240" name="フローチャート: 判断 239"/>
        <xdr:cNvSpPr/>
      </xdr:nvSpPr>
      <xdr:spPr>
        <a:xfrm>
          <a:off x="4584700" y="1636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139167</xdr:rowOff>
    </xdr:from>
    <xdr:to>
      <xdr:col>19</xdr:col>
      <xdr:colOff>177800</xdr:colOff>
      <xdr:row>96</xdr:row>
      <xdr:rowOff>141491</xdr:rowOff>
    </xdr:to>
    <xdr:cxnSp macro="">
      <xdr:nvCxnSpPr>
        <xdr:cNvPr id="241" name="直線コネクタ 240"/>
        <xdr:cNvCxnSpPr/>
      </xdr:nvCxnSpPr>
      <xdr:spPr>
        <a:xfrm flipV="1">
          <a:off x="2908300" y="16598367"/>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149924</xdr:rowOff>
    </xdr:from>
    <xdr:to>
      <xdr:col>20</xdr:col>
      <xdr:colOff>38100</xdr:colOff>
      <xdr:row>96</xdr:row>
      <xdr:rowOff>80074</xdr:rowOff>
    </xdr:to>
    <xdr:sp macro="" textlink="">
      <xdr:nvSpPr>
        <xdr:cNvPr id="242" name="フローチャート: 判断 241"/>
        <xdr:cNvSpPr/>
      </xdr:nvSpPr>
      <xdr:spPr>
        <a:xfrm>
          <a:off x="3746500" y="164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96601</xdr:rowOff>
    </xdr:from>
    <xdr:ext cx="599010" cy="259045"/>
    <xdr:sp macro="" textlink="">
      <xdr:nvSpPr>
        <xdr:cNvPr id="243" name="テキスト ボックス 242"/>
        <xdr:cNvSpPr txBox="1"/>
      </xdr:nvSpPr>
      <xdr:spPr>
        <a:xfrm>
          <a:off x="3497795" y="16212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141491</xdr:rowOff>
    </xdr:from>
    <xdr:to>
      <xdr:col>15</xdr:col>
      <xdr:colOff>50800</xdr:colOff>
      <xdr:row>96</xdr:row>
      <xdr:rowOff>151688</xdr:rowOff>
    </xdr:to>
    <xdr:cxnSp macro="">
      <xdr:nvCxnSpPr>
        <xdr:cNvPr id="244" name="直線コネクタ 243"/>
        <xdr:cNvCxnSpPr/>
      </xdr:nvCxnSpPr>
      <xdr:spPr>
        <a:xfrm flipV="1">
          <a:off x="2019300" y="16600691"/>
          <a:ext cx="889000" cy="10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153467</xdr:rowOff>
    </xdr:from>
    <xdr:to>
      <xdr:col>15</xdr:col>
      <xdr:colOff>101600</xdr:colOff>
      <xdr:row>96</xdr:row>
      <xdr:rowOff>83617</xdr:rowOff>
    </xdr:to>
    <xdr:sp macro="" textlink="">
      <xdr:nvSpPr>
        <xdr:cNvPr id="245" name="フローチャート: 判断 244"/>
        <xdr:cNvSpPr/>
      </xdr:nvSpPr>
      <xdr:spPr>
        <a:xfrm>
          <a:off x="28575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100144</xdr:rowOff>
    </xdr:from>
    <xdr:ext cx="599010" cy="259045"/>
    <xdr:sp macro="" textlink="">
      <xdr:nvSpPr>
        <xdr:cNvPr id="246" name="テキスト ボックス 245"/>
        <xdr:cNvSpPr txBox="1"/>
      </xdr:nvSpPr>
      <xdr:spPr>
        <a:xfrm>
          <a:off x="2608795" y="16216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151688</xdr:rowOff>
    </xdr:from>
    <xdr:to>
      <xdr:col>10</xdr:col>
      <xdr:colOff>114300</xdr:colOff>
      <xdr:row>97</xdr:row>
      <xdr:rowOff>23279</xdr:rowOff>
    </xdr:to>
    <xdr:cxnSp macro="">
      <xdr:nvCxnSpPr>
        <xdr:cNvPr id="247" name="直線コネクタ 246"/>
        <xdr:cNvCxnSpPr/>
      </xdr:nvCxnSpPr>
      <xdr:spPr>
        <a:xfrm flipV="1">
          <a:off x="1130300" y="16610888"/>
          <a:ext cx="889000" cy="4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14466</xdr:rowOff>
    </xdr:from>
    <xdr:to>
      <xdr:col>10</xdr:col>
      <xdr:colOff>165100</xdr:colOff>
      <xdr:row>96</xdr:row>
      <xdr:rowOff>116066</xdr:rowOff>
    </xdr:to>
    <xdr:sp macro="" textlink="">
      <xdr:nvSpPr>
        <xdr:cNvPr id="248" name="フローチャート: 判断 247"/>
        <xdr:cNvSpPr/>
      </xdr:nvSpPr>
      <xdr:spPr>
        <a:xfrm>
          <a:off x="1968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132593</xdr:rowOff>
    </xdr:from>
    <xdr:ext cx="534377" cy="259045"/>
    <xdr:sp macro="" textlink="">
      <xdr:nvSpPr>
        <xdr:cNvPr id="249" name="テキスト ボックス 248"/>
        <xdr:cNvSpPr txBox="1"/>
      </xdr:nvSpPr>
      <xdr:spPr>
        <a:xfrm>
          <a:off x="1752111" y="162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133438</xdr:rowOff>
    </xdr:from>
    <xdr:to>
      <xdr:col>6</xdr:col>
      <xdr:colOff>38100</xdr:colOff>
      <xdr:row>97</xdr:row>
      <xdr:rowOff>63588</xdr:rowOff>
    </xdr:to>
    <xdr:sp macro="" textlink="">
      <xdr:nvSpPr>
        <xdr:cNvPr id="250" name="フローチャート: 判断 249"/>
        <xdr:cNvSpPr/>
      </xdr:nvSpPr>
      <xdr:spPr>
        <a:xfrm>
          <a:off x="1079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80115</xdr:rowOff>
    </xdr:from>
    <xdr:ext cx="534377" cy="259045"/>
    <xdr:sp macro="" textlink="">
      <xdr:nvSpPr>
        <xdr:cNvPr id="251" name="テキスト ボックス 250"/>
        <xdr:cNvSpPr txBox="1"/>
      </xdr:nvSpPr>
      <xdr:spPr>
        <a:xfrm>
          <a:off x="863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11836</xdr:rowOff>
    </xdr:from>
    <xdr:to>
      <xdr:col>24</xdr:col>
      <xdr:colOff>114300</xdr:colOff>
      <xdr:row>96</xdr:row>
      <xdr:rowOff>113436</xdr:rowOff>
    </xdr:to>
    <xdr:sp macro="" textlink="">
      <xdr:nvSpPr>
        <xdr:cNvPr id="257" name="楕円 256"/>
        <xdr:cNvSpPr/>
      </xdr:nvSpPr>
      <xdr:spPr>
        <a:xfrm>
          <a:off x="4584700" y="1647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161713</xdr:rowOff>
    </xdr:from>
    <xdr:ext cx="534377" cy="259045"/>
    <xdr:sp macro="" textlink="">
      <xdr:nvSpPr>
        <xdr:cNvPr id="258" name="扶助費該当値テキスト"/>
        <xdr:cNvSpPr txBox="1"/>
      </xdr:nvSpPr>
      <xdr:spPr>
        <a:xfrm>
          <a:off x="4686300" y="1644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88367</xdr:rowOff>
    </xdr:from>
    <xdr:to>
      <xdr:col>20</xdr:col>
      <xdr:colOff>38100</xdr:colOff>
      <xdr:row>97</xdr:row>
      <xdr:rowOff>18517</xdr:rowOff>
    </xdr:to>
    <xdr:sp macro="" textlink="">
      <xdr:nvSpPr>
        <xdr:cNvPr id="259" name="楕円 258"/>
        <xdr:cNvSpPr/>
      </xdr:nvSpPr>
      <xdr:spPr>
        <a:xfrm>
          <a:off x="3746500" y="1654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9644</xdr:rowOff>
    </xdr:from>
    <xdr:ext cx="534377" cy="259045"/>
    <xdr:sp macro="" textlink="">
      <xdr:nvSpPr>
        <xdr:cNvPr id="260" name="テキスト ボックス 259"/>
        <xdr:cNvSpPr txBox="1"/>
      </xdr:nvSpPr>
      <xdr:spPr>
        <a:xfrm>
          <a:off x="3530111" y="1664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90691</xdr:rowOff>
    </xdr:from>
    <xdr:to>
      <xdr:col>15</xdr:col>
      <xdr:colOff>101600</xdr:colOff>
      <xdr:row>97</xdr:row>
      <xdr:rowOff>20841</xdr:rowOff>
    </xdr:to>
    <xdr:sp macro="" textlink="">
      <xdr:nvSpPr>
        <xdr:cNvPr id="261" name="楕円 260"/>
        <xdr:cNvSpPr/>
      </xdr:nvSpPr>
      <xdr:spPr>
        <a:xfrm>
          <a:off x="2857500" y="1654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11968</xdr:rowOff>
    </xdr:from>
    <xdr:ext cx="534377" cy="259045"/>
    <xdr:sp macro="" textlink="">
      <xdr:nvSpPr>
        <xdr:cNvPr id="262" name="テキスト ボックス 261"/>
        <xdr:cNvSpPr txBox="1"/>
      </xdr:nvSpPr>
      <xdr:spPr>
        <a:xfrm>
          <a:off x="2641111" y="1664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100888</xdr:rowOff>
    </xdr:from>
    <xdr:to>
      <xdr:col>10</xdr:col>
      <xdr:colOff>165100</xdr:colOff>
      <xdr:row>97</xdr:row>
      <xdr:rowOff>31038</xdr:rowOff>
    </xdr:to>
    <xdr:sp macro="" textlink="">
      <xdr:nvSpPr>
        <xdr:cNvPr id="263" name="楕円 262"/>
        <xdr:cNvSpPr/>
      </xdr:nvSpPr>
      <xdr:spPr>
        <a:xfrm>
          <a:off x="1968500" y="1656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22165</xdr:rowOff>
    </xdr:from>
    <xdr:ext cx="534377" cy="259045"/>
    <xdr:sp macro="" textlink="">
      <xdr:nvSpPr>
        <xdr:cNvPr id="264" name="テキスト ボックス 263"/>
        <xdr:cNvSpPr txBox="1"/>
      </xdr:nvSpPr>
      <xdr:spPr>
        <a:xfrm>
          <a:off x="1752111" y="1665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143929</xdr:rowOff>
    </xdr:from>
    <xdr:to>
      <xdr:col>6</xdr:col>
      <xdr:colOff>38100</xdr:colOff>
      <xdr:row>97</xdr:row>
      <xdr:rowOff>74079</xdr:rowOff>
    </xdr:to>
    <xdr:sp macro="" textlink="">
      <xdr:nvSpPr>
        <xdr:cNvPr id="265" name="楕円 264"/>
        <xdr:cNvSpPr/>
      </xdr:nvSpPr>
      <xdr:spPr>
        <a:xfrm>
          <a:off x="1079500" y="1660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65206</xdr:rowOff>
    </xdr:from>
    <xdr:ext cx="534377" cy="259045"/>
    <xdr:sp macro="" textlink="">
      <xdr:nvSpPr>
        <xdr:cNvPr id="266" name="テキスト ボックス 265"/>
        <xdr:cNvSpPr txBox="1"/>
      </xdr:nvSpPr>
      <xdr:spPr>
        <a:xfrm>
          <a:off x="863111" y="1669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144697</xdr:rowOff>
    </xdr:from>
    <xdr:to>
      <xdr:col>54</xdr:col>
      <xdr:colOff>189865</xdr:colOff>
      <xdr:row>38</xdr:row>
      <xdr:rowOff>80963</xdr:rowOff>
    </xdr:to>
    <xdr:cxnSp macro="">
      <xdr:nvCxnSpPr>
        <xdr:cNvPr id="288" name="直線コネクタ 287"/>
        <xdr:cNvCxnSpPr/>
      </xdr:nvCxnSpPr>
      <xdr:spPr>
        <a:xfrm flipV="1">
          <a:off x="10475595" y="5459647"/>
          <a:ext cx="1270" cy="1136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84790</xdr:rowOff>
    </xdr:from>
    <xdr:ext cx="534377" cy="259045"/>
    <xdr:sp macro="" textlink="">
      <xdr:nvSpPr>
        <xdr:cNvPr id="289" name="補助費等最小値テキスト"/>
        <xdr:cNvSpPr txBox="1"/>
      </xdr:nvSpPr>
      <xdr:spPr>
        <a:xfrm>
          <a:off x="10528300" y="659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80963</xdr:rowOff>
    </xdr:from>
    <xdr:to>
      <xdr:col>55</xdr:col>
      <xdr:colOff>88900</xdr:colOff>
      <xdr:row>38</xdr:row>
      <xdr:rowOff>80963</xdr:rowOff>
    </xdr:to>
    <xdr:cxnSp macro="">
      <xdr:nvCxnSpPr>
        <xdr:cNvPr id="290" name="直線コネクタ 289"/>
        <xdr:cNvCxnSpPr/>
      </xdr:nvCxnSpPr>
      <xdr:spPr>
        <a:xfrm>
          <a:off x="10388600" y="659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91374</xdr:rowOff>
    </xdr:from>
    <xdr:ext cx="599010" cy="259045"/>
    <xdr:sp macro="" textlink="">
      <xdr:nvSpPr>
        <xdr:cNvPr id="291" name="補助費等最大値テキスト"/>
        <xdr:cNvSpPr txBox="1"/>
      </xdr:nvSpPr>
      <xdr:spPr>
        <a:xfrm>
          <a:off x="10528300" y="5234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144697</xdr:rowOff>
    </xdr:from>
    <xdr:to>
      <xdr:col>55</xdr:col>
      <xdr:colOff>88900</xdr:colOff>
      <xdr:row>31</xdr:row>
      <xdr:rowOff>144697</xdr:rowOff>
    </xdr:to>
    <xdr:cxnSp macro="">
      <xdr:nvCxnSpPr>
        <xdr:cNvPr id="292" name="直線コネクタ 291"/>
        <xdr:cNvCxnSpPr/>
      </xdr:nvCxnSpPr>
      <xdr:spPr>
        <a:xfrm>
          <a:off x="10388600" y="5459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45974</xdr:rowOff>
    </xdr:from>
    <xdr:to>
      <xdr:col>55</xdr:col>
      <xdr:colOff>0</xdr:colOff>
      <xdr:row>38</xdr:row>
      <xdr:rowOff>60861</xdr:rowOff>
    </xdr:to>
    <xdr:cxnSp macro="">
      <xdr:nvCxnSpPr>
        <xdr:cNvPr id="293" name="直線コネクタ 292"/>
        <xdr:cNvCxnSpPr/>
      </xdr:nvCxnSpPr>
      <xdr:spPr>
        <a:xfrm flipV="1">
          <a:off x="9639300" y="6561074"/>
          <a:ext cx="838200" cy="14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108988</xdr:rowOff>
    </xdr:from>
    <xdr:ext cx="534377" cy="259045"/>
    <xdr:sp macro="" textlink="">
      <xdr:nvSpPr>
        <xdr:cNvPr id="294" name="補助費等平均値テキスト"/>
        <xdr:cNvSpPr txBox="1"/>
      </xdr:nvSpPr>
      <xdr:spPr>
        <a:xfrm>
          <a:off x="10528300" y="62811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86111</xdr:rowOff>
    </xdr:from>
    <xdr:to>
      <xdr:col>55</xdr:col>
      <xdr:colOff>50800</xdr:colOff>
      <xdr:row>38</xdr:row>
      <xdr:rowOff>16261</xdr:rowOff>
    </xdr:to>
    <xdr:sp macro="" textlink="">
      <xdr:nvSpPr>
        <xdr:cNvPr id="295" name="フローチャート: 判断 294"/>
        <xdr:cNvSpPr/>
      </xdr:nvSpPr>
      <xdr:spPr>
        <a:xfrm>
          <a:off x="10426700" y="642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43766</xdr:rowOff>
    </xdr:from>
    <xdr:to>
      <xdr:col>50</xdr:col>
      <xdr:colOff>114300</xdr:colOff>
      <xdr:row>38</xdr:row>
      <xdr:rowOff>60861</xdr:rowOff>
    </xdr:to>
    <xdr:cxnSp macro="">
      <xdr:nvCxnSpPr>
        <xdr:cNvPr id="296" name="直線コネクタ 295"/>
        <xdr:cNvCxnSpPr/>
      </xdr:nvCxnSpPr>
      <xdr:spPr>
        <a:xfrm>
          <a:off x="8750300" y="6558866"/>
          <a:ext cx="889000" cy="17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97518</xdr:rowOff>
    </xdr:from>
    <xdr:to>
      <xdr:col>50</xdr:col>
      <xdr:colOff>165100</xdr:colOff>
      <xdr:row>38</xdr:row>
      <xdr:rowOff>27668</xdr:rowOff>
    </xdr:to>
    <xdr:sp macro="" textlink="">
      <xdr:nvSpPr>
        <xdr:cNvPr id="297" name="フローチャート: 判断 296"/>
        <xdr:cNvSpPr/>
      </xdr:nvSpPr>
      <xdr:spPr>
        <a:xfrm>
          <a:off x="9588500" y="64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44195</xdr:rowOff>
    </xdr:from>
    <xdr:ext cx="534377" cy="259045"/>
    <xdr:sp macro="" textlink="">
      <xdr:nvSpPr>
        <xdr:cNvPr id="298" name="テキスト ボックス 297"/>
        <xdr:cNvSpPr txBox="1"/>
      </xdr:nvSpPr>
      <xdr:spPr>
        <a:xfrm>
          <a:off x="9372111" y="621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30598</xdr:rowOff>
    </xdr:from>
    <xdr:to>
      <xdr:col>45</xdr:col>
      <xdr:colOff>177800</xdr:colOff>
      <xdr:row>38</xdr:row>
      <xdr:rowOff>43766</xdr:rowOff>
    </xdr:to>
    <xdr:cxnSp macro="">
      <xdr:nvCxnSpPr>
        <xdr:cNvPr id="299" name="直線コネクタ 298"/>
        <xdr:cNvCxnSpPr/>
      </xdr:nvCxnSpPr>
      <xdr:spPr>
        <a:xfrm>
          <a:off x="7861300" y="6545698"/>
          <a:ext cx="889000" cy="1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109863</xdr:rowOff>
    </xdr:from>
    <xdr:to>
      <xdr:col>46</xdr:col>
      <xdr:colOff>38100</xdr:colOff>
      <xdr:row>38</xdr:row>
      <xdr:rowOff>40013</xdr:rowOff>
    </xdr:to>
    <xdr:sp macro="" textlink="">
      <xdr:nvSpPr>
        <xdr:cNvPr id="300" name="フローチャート: 判断 299"/>
        <xdr:cNvSpPr/>
      </xdr:nvSpPr>
      <xdr:spPr>
        <a:xfrm>
          <a:off x="8699500" y="645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56540</xdr:rowOff>
    </xdr:from>
    <xdr:ext cx="534377" cy="259045"/>
    <xdr:sp macro="" textlink="">
      <xdr:nvSpPr>
        <xdr:cNvPr id="301" name="テキスト ボックス 300"/>
        <xdr:cNvSpPr txBox="1"/>
      </xdr:nvSpPr>
      <xdr:spPr>
        <a:xfrm>
          <a:off x="8483111" y="622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30598</xdr:rowOff>
    </xdr:from>
    <xdr:to>
      <xdr:col>41</xdr:col>
      <xdr:colOff>50800</xdr:colOff>
      <xdr:row>38</xdr:row>
      <xdr:rowOff>63412</xdr:rowOff>
    </xdr:to>
    <xdr:cxnSp macro="">
      <xdr:nvCxnSpPr>
        <xdr:cNvPr id="302" name="直線コネクタ 301"/>
        <xdr:cNvCxnSpPr/>
      </xdr:nvCxnSpPr>
      <xdr:spPr>
        <a:xfrm flipV="1">
          <a:off x="6972300" y="6545698"/>
          <a:ext cx="889000" cy="3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116698</xdr:rowOff>
    </xdr:from>
    <xdr:to>
      <xdr:col>41</xdr:col>
      <xdr:colOff>101600</xdr:colOff>
      <xdr:row>38</xdr:row>
      <xdr:rowOff>46848</xdr:rowOff>
    </xdr:to>
    <xdr:sp macro="" textlink="">
      <xdr:nvSpPr>
        <xdr:cNvPr id="303" name="フローチャート: 判断 302"/>
        <xdr:cNvSpPr/>
      </xdr:nvSpPr>
      <xdr:spPr>
        <a:xfrm>
          <a:off x="7810500" y="646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63375</xdr:rowOff>
    </xdr:from>
    <xdr:ext cx="534377" cy="259045"/>
    <xdr:sp macro="" textlink="">
      <xdr:nvSpPr>
        <xdr:cNvPr id="304" name="テキスト ボックス 303"/>
        <xdr:cNvSpPr txBox="1"/>
      </xdr:nvSpPr>
      <xdr:spPr>
        <a:xfrm>
          <a:off x="7594111" y="623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124141</xdr:rowOff>
    </xdr:from>
    <xdr:to>
      <xdr:col>36</xdr:col>
      <xdr:colOff>165100</xdr:colOff>
      <xdr:row>38</xdr:row>
      <xdr:rowOff>54291</xdr:rowOff>
    </xdr:to>
    <xdr:sp macro="" textlink="">
      <xdr:nvSpPr>
        <xdr:cNvPr id="305" name="フローチャート: 判断 304"/>
        <xdr:cNvSpPr/>
      </xdr:nvSpPr>
      <xdr:spPr>
        <a:xfrm>
          <a:off x="6921500" y="646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70818</xdr:rowOff>
    </xdr:from>
    <xdr:ext cx="534377" cy="259045"/>
    <xdr:sp macro="" textlink="">
      <xdr:nvSpPr>
        <xdr:cNvPr id="306" name="テキスト ボックス 305"/>
        <xdr:cNvSpPr txBox="1"/>
      </xdr:nvSpPr>
      <xdr:spPr>
        <a:xfrm>
          <a:off x="6705111" y="624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166624</xdr:rowOff>
    </xdr:from>
    <xdr:to>
      <xdr:col>55</xdr:col>
      <xdr:colOff>50800</xdr:colOff>
      <xdr:row>38</xdr:row>
      <xdr:rowOff>96774</xdr:rowOff>
    </xdr:to>
    <xdr:sp macro="" textlink="">
      <xdr:nvSpPr>
        <xdr:cNvPr id="312" name="楕円 311"/>
        <xdr:cNvSpPr/>
      </xdr:nvSpPr>
      <xdr:spPr>
        <a:xfrm>
          <a:off x="10426700" y="651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81551</xdr:rowOff>
    </xdr:from>
    <xdr:ext cx="534377" cy="259045"/>
    <xdr:sp macro="" textlink="">
      <xdr:nvSpPr>
        <xdr:cNvPr id="313" name="補助費等該当値テキスト"/>
        <xdr:cNvSpPr txBox="1"/>
      </xdr:nvSpPr>
      <xdr:spPr>
        <a:xfrm>
          <a:off x="10528300" y="642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10061</xdr:rowOff>
    </xdr:from>
    <xdr:to>
      <xdr:col>50</xdr:col>
      <xdr:colOff>165100</xdr:colOff>
      <xdr:row>38</xdr:row>
      <xdr:rowOff>111661</xdr:rowOff>
    </xdr:to>
    <xdr:sp macro="" textlink="">
      <xdr:nvSpPr>
        <xdr:cNvPr id="314" name="楕円 313"/>
        <xdr:cNvSpPr/>
      </xdr:nvSpPr>
      <xdr:spPr>
        <a:xfrm>
          <a:off x="9588500" y="652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102788</xdr:rowOff>
    </xdr:from>
    <xdr:ext cx="534377" cy="259045"/>
    <xdr:sp macro="" textlink="">
      <xdr:nvSpPr>
        <xdr:cNvPr id="315" name="テキスト ボックス 314"/>
        <xdr:cNvSpPr txBox="1"/>
      </xdr:nvSpPr>
      <xdr:spPr>
        <a:xfrm>
          <a:off x="9372111" y="661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164416</xdr:rowOff>
    </xdr:from>
    <xdr:to>
      <xdr:col>46</xdr:col>
      <xdr:colOff>38100</xdr:colOff>
      <xdr:row>38</xdr:row>
      <xdr:rowOff>94566</xdr:rowOff>
    </xdr:to>
    <xdr:sp macro="" textlink="">
      <xdr:nvSpPr>
        <xdr:cNvPr id="316" name="楕円 315"/>
        <xdr:cNvSpPr/>
      </xdr:nvSpPr>
      <xdr:spPr>
        <a:xfrm>
          <a:off x="8699500" y="650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85693</xdr:rowOff>
    </xdr:from>
    <xdr:ext cx="534377" cy="259045"/>
    <xdr:sp macro="" textlink="">
      <xdr:nvSpPr>
        <xdr:cNvPr id="317" name="テキスト ボックス 316"/>
        <xdr:cNvSpPr txBox="1"/>
      </xdr:nvSpPr>
      <xdr:spPr>
        <a:xfrm>
          <a:off x="8483111" y="660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151249</xdr:rowOff>
    </xdr:from>
    <xdr:to>
      <xdr:col>41</xdr:col>
      <xdr:colOff>101600</xdr:colOff>
      <xdr:row>38</xdr:row>
      <xdr:rowOff>81398</xdr:rowOff>
    </xdr:to>
    <xdr:sp macro="" textlink="">
      <xdr:nvSpPr>
        <xdr:cNvPr id="318" name="楕円 317"/>
        <xdr:cNvSpPr/>
      </xdr:nvSpPr>
      <xdr:spPr>
        <a:xfrm>
          <a:off x="7810500" y="649489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72525</xdr:rowOff>
    </xdr:from>
    <xdr:ext cx="534377" cy="259045"/>
    <xdr:sp macro="" textlink="">
      <xdr:nvSpPr>
        <xdr:cNvPr id="319" name="テキスト ボックス 318"/>
        <xdr:cNvSpPr txBox="1"/>
      </xdr:nvSpPr>
      <xdr:spPr>
        <a:xfrm>
          <a:off x="7594111" y="658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12612</xdr:rowOff>
    </xdr:from>
    <xdr:to>
      <xdr:col>36</xdr:col>
      <xdr:colOff>165100</xdr:colOff>
      <xdr:row>38</xdr:row>
      <xdr:rowOff>114212</xdr:rowOff>
    </xdr:to>
    <xdr:sp macro="" textlink="">
      <xdr:nvSpPr>
        <xdr:cNvPr id="320" name="楕円 319"/>
        <xdr:cNvSpPr/>
      </xdr:nvSpPr>
      <xdr:spPr>
        <a:xfrm>
          <a:off x="6921500" y="652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105339</xdr:rowOff>
    </xdr:from>
    <xdr:ext cx="534377" cy="259045"/>
    <xdr:sp macro="" textlink="">
      <xdr:nvSpPr>
        <xdr:cNvPr id="321" name="テキスト ボックス 320"/>
        <xdr:cNvSpPr txBox="1"/>
      </xdr:nvSpPr>
      <xdr:spPr>
        <a:xfrm>
          <a:off x="6705111" y="662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63707</xdr:rowOff>
    </xdr:from>
    <xdr:to>
      <xdr:col>54</xdr:col>
      <xdr:colOff>189865</xdr:colOff>
      <xdr:row>58</xdr:row>
      <xdr:rowOff>116426</xdr:rowOff>
    </xdr:to>
    <xdr:cxnSp macro="">
      <xdr:nvCxnSpPr>
        <xdr:cNvPr id="347" name="直線コネクタ 346"/>
        <xdr:cNvCxnSpPr/>
      </xdr:nvCxnSpPr>
      <xdr:spPr>
        <a:xfrm flipV="1">
          <a:off x="10475595" y="8636207"/>
          <a:ext cx="1270" cy="1424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120253</xdr:rowOff>
    </xdr:from>
    <xdr:ext cx="534377" cy="259045"/>
    <xdr:sp macro="" textlink="">
      <xdr:nvSpPr>
        <xdr:cNvPr id="348" name="普通建設事業費最小値テキスト"/>
        <xdr:cNvSpPr txBox="1"/>
      </xdr:nvSpPr>
      <xdr:spPr>
        <a:xfrm>
          <a:off x="10528300" y="1006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116426</xdr:rowOff>
    </xdr:from>
    <xdr:to>
      <xdr:col>55</xdr:col>
      <xdr:colOff>88900</xdr:colOff>
      <xdr:row>58</xdr:row>
      <xdr:rowOff>116426</xdr:rowOff>
    </xdr:to>
    <xdr:cxnSp macro="">
      <xdr:nvCxnSpPr>
        <xdr:cNvPr id="349" name="直線コネクタ 348"/>
        <xdr:cNvCxnSpPr/>
      </xdr:nvCxnSpPr>
      <xdr:spPr>
        <a:xfrm>
          <a:off x="10388600" y="10060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10384</xdr:rowOff>
    </xdr:from>
    <xdr:ext cx="599010" cy="259045"/>
    <xdr:sp macro="" textlink="">
      <xdr:nvSpPr>
        <xdr:cNvPr id="350" name="普通建設事業費最大値テキスト"/>
        <xdr:cNvSpPr txBox="1"/>
      </xdr:nvSpPr>
      <xdr:spPr>
        <a:xfrm>
          <a:off x="10528300" y="8411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63707</xdr:rowOff>
    </xdr:from>
    <xdr:to>
      <xdr:col>55</xdr:col>
      <xdr:colOff>88900</xdr:colOff>
      <xdr:row>50</xdr:row>
      <xdr:rowOff>63707</xdr:rowOff>
    </xdr:to>
    <xdr:cxnSp macro="">
      <xdr:nvCxnSpPr>
        <xdr:cNvPr id="351" name="直線コネクタ 350"/>
        <xdr:cNvCxnSpPr/>
      </xdr:nvCxnSpPr>
      <xdr:spPr>
        <a:xfrm>
          <a:off x="10388600" y="863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14144</xdr:rowOff>
    </xdr:from>
    <xdr:to>
      <xdr:col>55</xdr:col>
      <xdr:colOff>0</xdr:colOff>
      <xdr:row>58</xdr:row>
      <xdr:rowOff>86882</xdr:rowOff>
    </xdr:to>
    <xdr:cxnSp macro="">
      <xdr:nvCxnSpPr>
        <xdr:cNvPr id="352" name="直線コネクタ 351"/>
        <xdr:cNvCxnSpPr/>
      </xdr:nvCxnSpPr>
      <xdr:spPr>
        <a:xfrm>
          <a:off x="9639300" y="9958244"/>
          <a:ext cx="838200" cy="7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119005</xdr:rowOff>
    </xdr:from>
    <xdr:ext cx="534377" cy="259045"/>
    <xdr:sp macro="" textlink="">
      <xdr:nvSpPr>
        <xdr:cNvPr id="353" name="普通建設事業費平均値テキスト"/>
        <xdr:cNvSpPr txBox="1"/>
      </xdr:nvSpPr>
      <xdr:spPr>
        <a:xfrm>
          <a:off x="10528300" y="9548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96128</xdr:rowOff>
    </xdr:from>
    <xdr:to>
      <xdr:col>55</xdr:col>
      <xdr:colOff>50800</xdr:colOff>
      <xdr:row>57</xdr:row>
      <xdr:rowOff>26278</xdr:rowOff>
    </xdr:to>
    <xdr:sp macro="" textlink="">
      <xdr:nvSpPr>
        <xdr:cNvPr id="354" name="フローチャート: 判断 353"/>
        <xdr:cNvSpPr/>
      </xdr:nvSpPr>
      <xdr:spPr>
        <a:xfrm>
          <a:off x="10426700" y="969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83443</xdr:rowOff>
    </xdr:from>
    <xdr:to>
      <xdr:col>50</xdr:col>
      <xdr:colOff>114300</xdr:colOff>
      <xdr:row>58</xdr:row>
      <xdr:rowOff>14144</xdr:rowOff>
    </xdr:to>
    <xdr:cxnSp macro="">
      <xdr:nvCxnSpPr>
        <xdr:cNvPr id="355" name="直線コネクタ 354"/>
        <xdr:cNvCxnSpPr/>
      </xdr:nvCxnSpPr>
      <xdr:spPr>
        <a:xfrm>
          <a:off x="8750300" y="9856093"/>
          <a:ext cx="889000" cy="10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91883</xdr:rowOff>
    </xdr:from>
    <xdr:to>
      <xdr:col>50</xdr:col>
      <xdr:colOff>165100</xdr:colOff>
      <xdr:row>57</xdr:row>
      <xdr:rowOff>22033</xdr:rowOff>
    </xdr:to>
    <xdr:sp macro="" textlink="">
      <xdr:nvSpPr>
        <xdr:cNvPr id="356" name="フローチャート: 判断 355"/>
        <xdr:cNvSpPr/>
      </xdr:nvSpPr>
      <xdr:spPr>
        <a:xfrm>
          <a:off x="9588500" y="969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38560</xdr:rowOff>
    </xdr:from>
    <xdr:ext cx="534377" cy="259045"/>
    <xdr:sp macro="" textlink="">
      <xdr:nvSpPr>
        <xdr:cNvPr id="357" name="テキスト ボックス 356"/>
        <xdr:cNvSpPr txBox="1"/>
      </xdr:nvSpPr>
      <xdr:spPr>
        <a:xfrm>
          <a:off x="9372111" y="946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83443</xdr:rowOff>
    </xdr:from>
    <xdr:to>
      <xdr:col>45</xdr:col>
      <xdr:colOff>177800</xdr:colOff>
      <xdr:row>57</xdr:row>
      <xdr:rowOff>156399</xdr:rowOff>
    </xdr:to>
    <xdr:cxnSp macro="">
      <xdr:nvCxnSpPr>
        <xdr:cNvPr id="358" name="直線コネクタ 357"/>
        <xdr:cNvCxnSpPr/>
      </xdr:nvCxnSpPr>
      <xdr:spPr>
        <a:xfrm flipV="1">
          <a:off x="7861300" y="9856093"/>
          <a:ext cx="889000" cy="7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98142</xdr:rowOff>
    </xdr:from>
    <xdr:to>
      <xdr:col>46</xdr:col>
      <xdr:colOff>38100</xdr:colOff>
      <xdr:row>57</xdr:row>
      <xdr:rowOff>28292</xdr:rowOff>
    </xdr:to>
    <xdr:sp macro="" textlink="">
      <xdr:nvSpPr>
        <xdr:cNvPr id="359" name="フローチャート: 判断 358"/>
        <xdr:cNvSpPr/>
      </xdr:nvSpPr>
      <xdr:spPr>
        <a:xfrm>
          <a:off x="8699500" y="969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44819</xdr:rowOff>
    </xdr:from>
    <xdr:ext cx="534377" cy="259045"/>
    <xdr:sp macro="" textlink="">
      <xdr:nvSpPr>
        <xdr:cNvPr id="360" name="テキスト ボックス 359"/>
        <xdr:cNvSpPr txBox="1"/>
      </xdr:nvSpPr>
      <xdr:spPr>
        <a:xfrm>
          <a:off x="8483111" y="947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153177</xdr:rowOff>
    </xdr:from>
    <xdr:to>
      <xdr:col>41</xdr:col>
      <xdr:colOff>50800</xdr:colOff>
      <xdr:row>57</xdr:row>
      <xdr:rowOff>156399</xdr:rowOff>
    </xdr:to>
    <xdr:cxnSp macro="">
      <xdr:nvCxnSpPr>
        <xdr:cNvPr id="361" name="直線コネクタ 360"/>
        <xdr:cNvCxnSpPr/>
      </xdr:nvCxnSpPr>
      <xdr:spPr>
        <a:xfrm>
          <a:off x="6972300" y="9925827"/>
          <a:ext cx="889000" cy="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117432</xdr:rowOff>
    </xdr:from>
    <xdr:to>
      <xdr:col>41</xdr:col>
      <xdr:colOff>101600</xdr:colOff>
      <xdr:row>57</xdr:row>
      <xdr:rowOff>47582</xdr:rowOff>
    </xdr:to>
    <xdr:sp macro="" textlink="">
      <xdr:nvSpPr>
        <xdr:cNvPr id="362" name="フローチャート: 判断 361"/>
        <xdr:cNvSpPr/>
      </xdr:nvSpPr>
      <xdr:spPr>
        <a:xfrm>
          <a:off x="78105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64109</xdr:rowOff>
    </xdr:from>
    <xdr:ext cx="534377" cy="259045"/>
    <xdr:sp macro="" textlink="">
      <xdr:nvSpPr>
        <xdr:cNvPr id="363" name="テキスト ボックス 362"/>
        <xdr:cNvSpPr txBox="1"/>
      </xdr:nvSpPr>
      <xdr:spPr>
        <a:xfrm>
          <a:off x="7594111" y="949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80551</xdr:rowOff>
    </xdr:from>
    <xdr:to>
      <xdr:col>36</xdr:col>
      <xdr:colOff>165100</xdr:colOff>
      <xdr:row>57</xdr:row>
      <xdr:rowOff>10701</xdr:rowOff>
    </xdr:to>
    <xdr:sp macro="" textlink="">
      <xdr:nvSpPr>
        <xdr:cNvPr id="364" name="フローチャート: 判断 363"/>
        <xdr:cNvSpPr/>
      </xdr:nvSpPr>
      <xdr:spPr>
        <a:xfrm>
          <a:off x="6921500" y="96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27228</xdr:rowOff>
    </xdr:from>
    <xdr:ext cx="534377" cy="259045"/>
    <xdr:sp macro="" textlink="">
      <xdr:nvSpPr>
        <xdr:cNvPr id="365" name="テキスト ボックス 364"/>
        <xdr:cNvSpPr txBox="1"/>
      </xdr:nvSpPr>
      <xdr:spPr>
        <a:xfrm>
          <a:off x="6705111" y="945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36082</xdr:rowOff>
    </xdr:from>
    <xdr:to>
      <xdr:col>55</xdr:col>
      <xdr:colOff>50800</xdr:colOff>
      <xdr:row>58</xdr:row>
      <xdr:rowOff>137682</xdr:rowOff>
    </xdr:to>
    <xdr:sp macro="" textlink="">
      <xdr:nvSpPr>
        <xdr:cNvPr id="371" name="楕円 370"/>
        <xdr:cNvSpPr/>
      </xdr:nvSpPr>
      <xdr:spPr>
        <a:xfrm>
          <a:off x="10426700" y="998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122459</xdr:rowOff>
    </xdr:from>
    <xdr:ext cx="534377" cy="259045"/>
    <xdr:sp macro="" textlink="">
      <xdr:nvSpPr>
        <xdr:cNvPr id="372" name="普通建設事業費該当値テキスト"/>
        <xdr:cNvSpPr txBox="1"/>
      </xdr:nvSpPr>
      <xdr:spPr>
        <a:xfrm>
          <a:off x="10528300" y="9895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134794</xdr:rowOff>
    </xdr:from>
    <xdr:to>
      <xdr:col>50</xdr:col>
      <xdr:colOff>165100</xdr:colOff>
      <xdr:row>58</xdr:row>
      <xdr:rowOff>64944</xdr:rowOff>
    </xdr:to>
    <xdr:sp macro="" textlink="">
      <xdr:nvSpPr>
        <xdr:cNvPr id="373" name="楕円 372"/>
        <xdr:cNvSpPr/>
      </xdr:nvSpPr>
      <xdr:spPr>
        <a:xfrm>
          <a:off x="9588500" y="990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56071</xdr:rowOff>
    </xdr:from>
    <xdr:ext cx="534377" cy="259045"/>
    <xdr:sp macro="" textlink="">
      <xdr:nvSpPr>
        <xdr:cNvPr id="374" name="テキスト ボックス 373"/>
        <xdr:cNvSpPr txBox="1"/>
      </xdr:nvSpPr>
      <xdr:spPr>
        <a:xfrm>
          <a:off x="9372111" y="1000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32643</xdr:rowOff>
    </xdr:from>
    <xdr:to>
      <xdr:col>46</xdr:col>
      <xdr:colOff>38100</xdr:colOff>
      <xdr:row>57</xdr:row>
      <xdr:rowOff>134243</xdr:rowOff>
    </xdr:to>
    <xdr:sp macro="" textlink="">
      <xdr:nvSpPr>
        <xdr:cNvPr id="375" name="楕円 374"/>
        <xdr:cNvSpPr/>
      </xdr:nvSpPr>
      <xdr:spPr>
        <a:xfrm>
          <a:off x="8699500" y="980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125370</xdr:rowOff>
    </xdr:from>
    <xdr:ext cx="534377" cy="259045"/>
    <xdr:sp macro="" textlink="">
      <xdr:nvSpPr>
        <xdr:cNvPr id="376" name="テキスト ボックス 375"/>
        <xdr:cNvSpPr txBox="1"/>
      </xdr:nvSpPr>
      <xdr:spPr>
        <a:xfrm>
          <a:off x="8483111" y="989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105599</xdr:rowOff>
    </xdr:from>
    <xdr:to>
      <xdr:col>41</xdr:col>
      <xdr:colOff>101600</xdr:colOff>
      <xdr:row>58</xdr:row>
      <xdr:rowOff>35749</xdr:rowOff>
    </xdr:to>
    <xdr:sp macro="" textlink="">
      <xdr:nvSpPr>
        <xdr:cNvPr id="377" name="楕円 376"/>
        <xdr:cNvSpPr/>
      </xdr:nvSpPr>
      <xdr:spPr>
        <a:xfrm>
          <a:off x="7810500" y="987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26876</xdr:rowOff>
    </xdr:from>
    <xdr:ext cx="534377" cy="259045"/>
    <xdr:sp macro="" textlink="">
      <xdr:nvSpPr>
        <xdr:cNvPr id="378" name="テキスト ボックス 377"/>
        <xdr:cNvSpPr txBox="1"/>
      </xdr:nvSpPr>
      <xdr:spPr>
        <a:xfrm>
          <a:off x="7594111" y="997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102377</xdr:rowOff>
    </xdr:from>
    <xdr:to>
      <xdr:col>36</xdr:col>
      <xdr:colOff>165100</xdr:colOff>
      <xdr:row>58</xdr:row>
      <xdr:rowOff>32527</xdr:rowOff>
    </xdr:to>
    <xdr:sp macro="" textlink="">
      <xdr:nvSpPr>
        <xdr:cNvPr id="379" name="楕円 378"/>
        <xdr:cNvSpPr/>
      </xdr:nvSpPr>
      <xdr:spPr>
        <a:xfrm>
          <a:off x="6921500" y="987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23654</xdr:rowOff>
    </xdr:from>
    <xdr:ext cx="534377" cy="259045"/>
    <xdr:sp macro="" textlink="">
      <xdr:nvSpPr>
        <xdr:cNvPr id="380" name="テキスト ボックス 379"/>
        <xdr:cNvSpPr txBox="1"/>
      </xdr:nvSpPr>
      <xdr:spPr>
        <a:xfrm>
          <a:off x="6705111" y="996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144520</xdr:rowOff>
    </xdr:from>
    <xdr:to>
      <xdr:col>54</xdr:col>
      <xdr:colOff>189865</xdr:colOff>
      <xdr:row>79</xdr:row>
      <xdr:rowOff>44450</xdr:rowOff>
    </xdr:to>
    <xdr:cxnSp macro="">
      <xdr:nvCxnSpPr>
        <xdr:cNvPr id="404" name="直線コネクタ 403"/>
        <xdr:cNvCxnSpPr/>
      </xdr:nvCxnSpPr>
      <xdr:spPr>
        <a:xfrm flipV="1">
          <a:off x="10475595" y="12146020"/>
          <a:ext cx="1270" cy="144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91197</xdr:rowOff>
    </xdr:from>
    <xdr:ext cx="534377" cy="259045"/>
    <xdr:sp macro="" textlink="">
      <xdr:nvSpPr>
        <xdr:cNvPr id="407" name="普通建設事業費 （ うち新規整備　）最大値テキスト"/>
        <xdr:cNvSpPr txBox="1"/>
      </xdr:nvSpPr>
      <xdr:spPr>
        <a:xfrm>
          <a:off x="10528300" y="1192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144520</xdr:rowOff>
    </xdr:from>
    <xdr:to>
      <xdr:col>55</xdr:col>
      <xdr:colOff>88900</xdr:colOff>
      <xdr:row>70</xdr:row>
      <xdr:rowOff>144520</xdr:rowOff>
    </xdr:to>
    <xdr:cxnSp macro="">
      <xdr:nvCxnSpPr>
        <xdr:cNvPr id="408" name="直線コネクタ 407"/>
        <xdr:cNvCxnSpPr/>
      </xdr:nvCxnSpPr>
      <xdr:spPr>
        <a:xfrm>
          <a:off x="10388600" y="1214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105714</xdr:rowOff>
    </xdr:from>
    <xdr:to>
      <xdr:col>55</xdr:col>
      <xdr:colOff>0</xdr:colOff>
      <xdr:row>78</xdr:row>
      <xdr:rowOff>123813</xdr:rowOff>
    </xdr:to>
    <xdr:cxnSp macro="">
      <xdr:nvCxnSpPr>
        <xdr:cNvPr id="409" name="直線コネクタ 408"/>
        <xdr:cNvCxnSpPr/>
      </xdr:nvCxnSpPr>
      <xdr:spPr>
        <a:xfrm>
          <a:off x="9639300" y="13478814"/>
          <a:ext cx="838200" cy="1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132599</xdr:rowOff>
    </xdr:from>
    <xdr:ext cx="534377" cy="259045"/>
    <xdr:sp macro="" textlink="">
      <xdr:nvSpPr>
        <xdr:cNvPr id="410" name="普通建設事業費 （ うち新規整備　）平均値テキスト"/>
        <xdr:cNvSpPr txBox="1"/>
      </xdr:nvSpPr>
      <xdr:spPr>
        <a:xfrm>
          <a:off x="10528300" y="13162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109722</xdr:rowOff>
    </xdr:from>
    <xdr:to>
      <xdr:col>55</xdr:col>
      <xdr:colOff>50800</xdr:colOff>
      <xdr:row>78</xdr:row>
      <xdr:rowOff>39872</xdr:rowOff>
    </xdr:to>
    <xdr:sp macro="" textlink="">
      <xdr:nvSpPr>
        <xdr:cNvPr id="411" name="フローチャート: 判断 410"/>
        <xdr:cNvSpPr/>
      </xdr:nvSpPr>
      <xdr:spPr>
        <a:xfrm>
          <a:off x="10426700" y="1331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126955</xdr:rowOff>
    </xdr:from>
    <xdr:to>
      <xdr:col>50</xdr:col>
      <xdr:colOff>114300</xdr:colOff>
      <xdr:row>78</xdr:row>
      <xdr:rowOff>105714</xdr:rowOff>
    </xdr:to>
    <xdr:cxnSp macro="">
      <xdr:nvCxnSpPr>
        <xdr:cNvPr id="412" name="直線コネクタ 411"/>
        <xdr:cNvCxnSpPr/>
      </xdr:nvCxnSpPr>
      <xdr:spPr>
        <a:xfrm>
          <a:off x="8750300" y="13328605"/>
          <a:ext cx="889000" cy="15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129687</xdr:rowOff>
    </xdr:from>
    <xdr:to>
      <xdr:col>50</xdr:col>
      <xdr:colOff>165100</xdr:colOff>
      <xdr:row>78</xdr:row>
      <xdr:rowOff>59837</xdr:rowOff>
    </xdr:to>
    <xdr:sp macro="" textlink="">
      <xdr:nvSpPr>
        <xdr:cNvPr id="413" name="フローチャート: 判断 412"/>
        <xdr:cNvSpPr/>
      </xdr:nvSpPr>
      <xdr:spPr>
        <a:xfrm>
          <a:off x="9588500" y="1333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76364</xdr:rowOff>
    </xdr:from>
    <xdr:ext cx="534377" cy="259045"/>
    <xdr:sp macro="" textlink="">
      <xdr:nvSpPr>
        <xdr:cNvPr id="414" name="テキスト ボックス 413"/>
        <xdr:cNvSpPr txBox="1"/>
      </xdr:nvSpPr>
      <xdr:spPr>
        <a:xfrm>
          <a:off x="9372111" y="1310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126955</xdr:rowOff>
    </xdr:from>
    <xdr:to>
      <xdr:col>45</xdr:col>
      <xdr:colOff>177800</xdr:colOff>
      <xdr:row>78</xdr:row>
      <xdr:rowOff>102439</xdr:rowOff>
    </xdr:to>
    <xdr:cxnSp macro="">
      <xdr:nvCxnSpPr>
        <xdr:cNvPr id="415" name="直線コネクタ 414"/>
        <xdr:cNvCxnSpPr/>
      </xdr:nvCxnSpPr>
      <xdr:spPr>
        <a:xfrm flipV="1">
          <a:off x="7861300" y="13328605"/>
          <a:ext cx="889000" cy="14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136906</xdr:rowOff>
    </xdr:from>
    <xdr:to>
      <xdr:col>46</xdr:col>
      <xdr:colOff>38100</xdr:colOff>
      <xdr:row>78</xdr:row>
      <xdr:rowOff>67056</xdr:rowOff>
    </xdr:to>
    <xdr:sp macro="" textlink="">
      <xdr:nvSpPr>
        <xdr:cNvPr id="416" name="フローチャート: 判断 415"/>
        <xdr:cNvSpPr/>
      </xdr:nvSpPr>
      <xdr:spPr>
        <a:xfrm>
          <a:off x="8699500" y="133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58183</xdr:rowOff>
    </xdr:from>
    <xdr:ext cx="534377" cy="259045"/>
    <xdr:sp macro="" textlink="">
      <xdr:nvSpPr>
        <xdr:cNvPr id="417" name="テキスト ボックス 416"/>
        <xdr:cNvSpPr txBox="1"/>
      </xdr:nvSpPr>
      <xdr:spPr>
        <a:xfrm>
          <a:off x="8483111" y="134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102439</xdr:rowOff>
    </xdr:from>
    <xdr:to>
      <xdr:col>41</xdr:col>
      <xdr:colOff>50800</xdr:colOff>
      <xdr:row>78</xdr:row>
      <xdr:rowOff>110325</xdr:rowOff>
    </xdr:to>
    <xdr:cxnSp macro="">
      <xdr:nvCxnSpPr>
        <xdr:cNvPr id="418" name="直線コネクタ 417"/>
        <xdr:cNvCxnSpPr/>
      </xdr:nvCxnSpPr>
      <xdr:spPr>
        <a:xfrm flipV="1">
          <a:off x="6972300" y="13475539"/>
          <a:ext cx="889000" cy="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152546</xdr:rowOff>
    </xdr:from>
    <xdr:to>
      <xdr:col>41</xdr:col>
      <xdr:colOff>101600</xdr:colOff>
      <xdr:row>78</xdr:row>
      <xdr:rowOff>82696</xdr:rowOff>
    </xdr:to>
    <xdr:sp macro="" textlink="">
      <xdr:nvSpPr>
        <xdr:cNvPr id="419" name="フローチャート: 判断 418"/>
        <xdr:cNvSpPr/>
      </xdr:nvSpPr>
      <xdr:spPr>
        <a:xfrm>
          <a:off x="7810500" y="1335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99223</xdr:rowOff>
    </xdr:from>
    <xdr:ext cx="469744" cy="259045"/>
    <xdr:sp macro="" textlink="">
      <xdr:nvSpPr>
        <xdr:cNvPr id="420" name="テキスト ボックス 419"/>
        <xdr:cNvSpPr txBox="1"/>
      </xdr:nvSpPr>
      <xdr:spPr>
        <a:xfrm>
          <a:off x="7626428" y="1312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168815</xdr:rowOff>
    </xdr:from>
    <xdr:to>
      <xdr:col>36</xdr:col>
      <xdr:colOff>165100</xdr:colOff>
      <xdr:row>77</xdr:row>
      <xdr:rowOff>98965</xdr:rowOff>
    </xdr:to>
    <xdr:sp macro="" textlink="">
      <xdr:nvSpPr>
        <xdr:cNvPr id="421" name="フローチャート: 判断 420"/>
        <xdr:cNvSpPr/>
      </xdr:nvSpPr>
      <xdr:spPr>
        <a:xfrm>
          <a:off x="6921500" y="131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115492</xdr:rowOff>
    </xdr:from>
    <xdr:ext cx="534377" cy="259045"/>
    <xdr:sp macro="" textlink="">
      <xdr:nvSpPr>
        <xdr:cNvPr id="422" name="テキスト ボックス 421"/>
        <xdr:cNvSpPr txBox="1"/>
      </xdr:nvSpPr>
      <xdr:spPr>
        <a:xfrm>
          <a:off x="6705111" y="1297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73013</xdr:rowOff>
    </xdr:from>
    <xdr:to>
      <xdr:col>55</xdr:col>
      <xdr:colOff>50800</xdr:colOff>
      <xdr:row>79</xdr:row>
      <xdr:rowOff>3163</xdr:rowOff>
    </xdr:to>
    <xdr:sp macro="" textlink="">
      <xdr:nvSpPr>
        <xdr:cNvPr id="428" name="楕円 427"/>
        <xdr:cNvSpPr/>
      </xdr:nvSpPr>
      <xdr:spPr>
        <a:xfrm>
          <a:off x="10426700" y="1344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159390</xdr:rowOff>
    </xdr:from>
    <xdr:ext cx="469744" cy="259045"/>
    <xdr:sp macro="" textlink="">
      <xdr:nvSpPr>
        <xdr:cNvPr id="429" name="普通建設事業費 （ うち新規整備　）該当値テキスト"/>
        <xdr:cNvSpPr txBox="1"/>
      </xdr:nvSpPr>
      <xdr:spPr>
        <a:xfrm>
          <a:off x="10528300" y="1336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54914</xdr:rowOff>
    </xdr:from>
    <xdr:to>
      <xdr:col>50</xdr:col>
      <xdr:colOff>165100</xdr:colOff>
      <xdr:row>78</xdr:row>
      <xdr:rowOff>156514</xdr:rowOff>
    </xdr:to>
    <xdr:sp macro="" textlink="">
      <xdr:nvSpPr>
        <xdr:cNvPr id="430" name="楕円 429"/>
        <xdr:cNvSpPr/>
      </xdr:nvSpPr>
      <xdr:spPr>
        <a:xfrm>
          <a:off x="9588500" y="1342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147641</xdr:rowOff>
    </xdr:from>
    <xdr:ext cx="469744" cy="259045"/>
    <xdr:sp macro="" textlink="">
      <xdr:nvSpPr>
        <xdr:cNvPr id="431" name="テキスト ボックス 430"/>
        <xdr:cNvSpPr txBox="1"/>
      </xdr:nvSpPr>
      <xdr:spPr>
        <a:xfrm>
          <a:off x="9404428" y="13520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76155</xdr:rowOff>
    </xdr:from>
    <xdr:to>
      <xdr:col>46</xdr:col>
      <xdr:colOff>38100</xdr:colOff>
      <xdr:row>78</xdr:row>
      <xdr:rowOff>6305</xdr:rowOff>
    </xdr:to>
    <xdr:sp macro="" textlink="">
      <xdr:nvSpPr>
        <xdr:cNvPr id="432" name="楕円 431"/>
        <xdr:cNvSpPr/>
      </xdr:nvSpPr>
      <xdr:spPr>
        <a:xfrm>
          <a:off x="8699500" y="1327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22832</xdr:rowOff>
    </xdr:from>
    <xdr:ext cx="534377" cy="259045"/>
    <xdr:sp macro="" textlink="">
      <xdr:nvSpPr>
        <xdr:cNvPr id="433" name="テキスト ボックス 432"/>
        <xdr:cNvSpPr txBox="1"/>
      </xdr:nvSpPr>
      <xdr:spPr>
        <a:xfrm>
          <a:off x="8483111" y="1305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51639</xdr:rowOff>
    </xdr:from>
    <xdr:to>
      <xdr:col>41</xdr:col>
      <xdr:colOff>101600</xdr:colOff>
      <xdr:row>78</xdr:row>
      <xdr:rowOff>153239</xdr:rowOff>
    </xdr:to>
    <xdr:sp macro="" textlink="">
      <xdr:nvSpPr>
        <xdr:cNvPr id="434" name="楕円 433"/>
        <xdr:cNvSpPr/>
      </xdr:nvSpPr>
      <xdr:spPr>
        <a:xfrm>
          <a:off x="7810500" y="1342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144366</xdr:rowOff>
    </xdr:from>
    <xdr:ext cx="469744" cy="259045"/>
    <xdr:sp macro="" textlink="">
      <xdr:nvSpPr>
        <xdr:cNvPr id="435" name="テキスト ボックス 434"/>
        <xdr:cNvSpPr txBox="1"/>
      </xdr:nvSpPr>
      <xdr:spPr>
        <a:xfrm>
          <a:off x="7626428" y="1351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59525</xdr:rowOff>
    </xdr:from>
    <xdr:to>
      <xdr:col>36</xdr:col>
      <xdr:colOff>165100</xdr:colOff>
      <xdr:row>78</xdr:row>
      <xdr:rowOff>161125</xdr:rowOff>
    </xdr:to>
    <xdr:sp macro="" textlink="">
      <xdr:nvSpPr>
        <xdr:cNvPr id="436" name="楕円 435"/>
        <xdr:cNvSpPr/>
      </xdr:nvSpPr>
      <xdr:spPr>
        <a:xfrm>
          <a:off x="6921500" y="1343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152252</xdr:rowOff>
    </xdr:from>
    <xdr:ext cx="469744" cy="259045"/>
    <xdr:sp macro="" textlink="">
      <xdr:nvSpPr>
        <xdr:cNvPr id="437" name="テキスト ボックス 436"/>
        <xdr:cNvSpPr txBox="1"/>
      </xdr:nvSpPr>
      <xdr:spPr>
        <a:xfrm>
          <a:off x="6737428" y="13525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9" name="テキスト ボックス 458"/>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1" name="テキスト ボックス 46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112530</xdr:rowOff>
    </xdr:from>
    <xdr:to>
      <xdr:col>54</xdr:col>
      <xdr:colOff>189865</xdr:colOff>
      <xdr:row>98</xdr:row>
      <xdr:rowOff>78076</xdr:rowOff>
    </xdr:to>
    <xdr:cxnSp macro="">
      <xdr:nvCxnSpPr>
        <xdr:cNvPr id="463" name="直線コネクタ 462"/>
        <xdr:cNvCxnSpPr/>
      </xdr:nvCxnSpPr>
      <xdr:spPr>
        <a:xfrm flipV="1">
          <a:off x="10475595" y="15371580"/>
          <a:ext cx="1270" cy="1508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81903</xdr:rowOff>
    </xdr:from>
    <xdr:ext cx="469744" cy="259045"/>
    <xdr:sp macro="" textlink="">
      <xdr:nvSpPr>
        <xdr:cNvPr id="464" name="普通建設事業費 （ うち更新整備　）最小値テキスト"/>
        <xdr:cNvSpPr txBox="1"/>
      </xdr:nvSpPr>
      <xdr:spPr>
        <a:xfrm>
          <a:off x="10528300" y="1688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78076</xdr:rowOff>
    </xdr:from>
    <xdr:to>
      <xdr:col>55</xdr:col>
      <xdr:colOff>88900</xdr:colOff>
      <xdr:row>98</xdr:row>
      <xdr:rowOff>78076</xdr:rowOff>
    </xdr:to>
    <xdr:cxnSp macro="">
      <xdr:nvCxnSpPr>
        <xdr:cNvPr id="465" name="直線コネクタ 464"/>
        <xdr:cNvCxnSpPr/>
      </xdr:nvCxnSpPr>
      <xdr:spPr>
        <a:xfrm>
          <a:off x="10388600" y="1688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59207</xdr:rowOff>
    </xdr:from>
    <xdr:ext cx="534377" cy="259045"/>
    <xdr:sp macro="" textlink="">
      <xdr:nvSpPr>
        <xdr:cNvPr id="466" name="普通建設事業費 （ うち更新整備　）最大値テキスト"/>
        <xdr:cNvSpPr txBox="1"/>
      </xdr:nvSpPr>
      <xdr:spPr>
        <a:xfrm>
          <a:off x="10528300" y="1514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112530</xdr:rowOff>
    </xdr:from>
    <xdr:to>
      <xdr:col>55</xdr:col>
      <xdr:colOff>88900</xdr:colOff>
      <xdr:row>89</xdr:row>
      <xdr:rowOff>112530</xdr:rowOff>
    </xdr:to>
    <xdr:cxnSp macro="">
      <xdr:nvCxnSpPr>
        <xdr:cNvPr id="467" name="直線コネクタ 466"/>
        <xdr:cNvCxnSpPr/>
      </xdr:nvCxnSpPr>
      <xdr:spPr>
        <a:xfrm>
          <a:off x="10388600" y="1537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107304</xdr:rowOff>
    </xdr:from>
    <xdr:to>
      <xdr:col>55</xdr:col>
      <xdr:colOff>0</xdr:colOff>
      <xdr:row>98</xdr:row>
      <xdr:rowOff>14297</xdr:rowOff>
    </xdr:to>
    <xdr:cxnSp macro="">
      <xdr:nvCxnSpPr>
        <xdr:cNvPr id="468" name="直線コネクタ 467"/>
        <xdr:cNvCxnSpPr/>
      </xdr:nvCxnSpPr>
      <xdr:spPr>
        <a:xfrm>
          <a:off x="9639300" y="16737954"/>
          <a:ext cx="838200" cy="7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63902</xdr:rowOff>
    </xdr:from>
    <xdr:ext cx="534377" cy="259045"/>
    <xdr:sp macro="" textlink="">
      <xdr:nvSpPr>
        <xdr:cNvPr id="469" name="普通建設事業費 （ うち更新整備　）平均値テキスト"/>
        <xdr:cNvSpPr txBox="1"/>
      </xdr:nvSpPr>
      <xdr:spPr>
        <a:xfrm>
          <a:off x="10528300" y="161802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41025</xdr:rowOff>
    </xdr:from>
    <xdr:to>
      <xdr:col>55</xdr:col>
      <xdr:colOff>50800</xdr:colOff>
      <xdr:row>95</xdr:row>
      <xdr:rowOff>142625</xdr:rowOff>
    </xdr:to>
    <xdr:sp macro="" textlink="">
      <xdr:nvSpPr>
        <xdr:cNvPr id="470" name="フローチャート: 判断 469"/>
        <xdr:cNvSpPr/>
      </xdr:nvSpPr>
      <xdr:spPr>
        <a:xfrm>
          <a:off x="10426700" y="163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107304</xdr:rowOff>
    </xdr:from>
    <xdr:to>
      <xdr:col>50</xdr:col>
      <xdr:colOff>114300</xdr:colOff>
      <xdr:row>97</xdr:row>
      <xdr:rowOff>135945</xdr:rowOff>
    </xdr:to>
    <xdr:cxnSp macro="">
      <xdr:nvCxnSpPr>
        <xdr:cNvPr id="471" name="直線コネクタ 470"/>
        <xdr:cNvCxnSpPr/>
      </xdr:nvCxnSpPr>
      <xdr:spPr>
        <a:xfrm flipV="1">
          <a:off x="8750300" y="16737954"/>
          <a:ext cx="889000" cy="2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3600</xdr:rowOff>
    </xdr:from>
    <xdr:to>
      <xdr:col>50</xdr:col>
      <xdr:colOff>165100</xdr:colOff>
      <xdr:row>95</xdr:row>
      <xdr:rowOff>105200</xdr:rowOff>
    </xdr:to>
    <xdr:sp macro="" textlink="">
      <xdr:nvSpPr>
        <xdr:cNvPr id="472" name="フローチャート: 判断 471"/>
        <xdr:cNvSpPr/>
      </xdr:nvSpPr>
      <xdr:spPr>
        <a:xfrm>
          <a:off x="9588500" y="1629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121727</xdr:rowOff>
    </xdr:from>
    <xdr:ext cx="534377" cy="259045"/>
    <xdr:sp macro="" textlink="">
      <xdr:nvSpPr>
        <xdr:cNvPr id="473" name="テキスト ボックス 472"/>
        <xdr:cNvSpPr txBox="1"/>
      </xdr:nvSpPr>
      <xdr:spPr>
        <a:xfrm>
          <a:off x="9372111" y="1606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83432</xdr:rowOff>
    </xdr:from>
    <xdr:to>
      <xdr:col>45</xdr:col>
      <xdr:colOff>177800</xdr:colOff>
      <xdr:row>97</xdr:row>
      <xdr:rowOff>135945</xdr:rowOff>
    </xdr:to>
    <xdr:cxnSp macro="">
      <xdr:nvCxnSpPr>
        <xdr:cNvPr id="474" name="直線コネクタ 473"/>
        <xdr:cNvCxnSpPr/>
      </xdr:nvCxnSpPr>
      <xdr:spPr>
        <a:xfrm>
          <a:off x="7861300" y="16714082"/>
          <a:ext cx="889000" cy="5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13463</xdr:rowOff>
    </xdr:from>
    <xdr:to>
      <xdr:col>46</xdr:col>
      <xdr:colOff>38100</xdr:colOff>
      <xdr:row>95</xdr:row>
      <xdr:rowOff>115063</xdr:rowOff>
    </xdr:to>
    <xdr:sp macro="" textlink="">
      <xdr:nvSpPr>
        <xdr:cNvPr id="475" name="フローチャート: 判断 474"/>
        <xdr:cNvSpPr/>
      </xdr:nvSpPr>
      <xdr:spPr>
        <a:xfrm>
          <a:off x="8699500" y="1630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131590</xdr:rowOff>
    </xdr:from>
    <xdr:ext cx="534377" cy="259045"/>
    <xdr:sp macro="" textlink="">
      <xdr:nvSpPr>
        <xdr:cNvPr id="476" name="テキスト ボックス 475"/>
        <xdr:cNvSpPr txBox="1"/>
      </xdr:nvSpPr>
      <xdr:spPr>
        <a:xfrm>
          <a:off x="8483111" y="1607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31996</xdr:rowOff>
    </xdr:from>
    <xdr:to>
      <xdr:col>41</xdr:col>
      <xdr:colOff>50800</xdr:colOff>
      <xdr:row>97</xdr:row>
      <xdr:rowOff>83432</xdr:rowOff>
    </xdr:to>
    <xdr:cxnSp macro="">
      <xdr:nvCxnSpPr>
        <xdr:cNvPr id="477" name="直線コネクタ 476"/>
        <xdr:cNvCxnSpPr/>
      </xdr:nvCxnSpPr>
      <xdr:spPr>
        <a:xfrm>
          <a:off x="6972300" y="16662646"/>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14605</xdr:rowOff>
    </xdr:from>
    <xdr:to>
      <xdr:col>41</xdr:col>
      <xdr:colOff>101600</xdr:colOff>
      <xdr:row>95</xdr:row>
      <xdr:rowOff>116205</xdr:rowOff>
    </xdr:to>
    <xdr:sp macro="" textlink="">
      <xdr:nvSpPr>
        <xdr:cNvPr id="478" name="フローチャート: 判断 477"/>
        <xdr:cNvSpPr/>
      </xdr:nvSpPr>
      <xdr:spPr>
        <a:xfrm>
          <a:off x="7810500" y="1630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132732</xdr:rowOff>
    </xdr:from>
    <xdr:ext cx="534377" cy="259045"/>
    <xdr:sp macro="" textlink="">
      <xdr:nvSpPr>
        <xdr:cNvPr id="479" name="テキスト ボックス 478"/>
        <xdr:cNvSpPr txBox="1"/>
      </xdr:nvSpPr>
      <xdr:spPr>
        <a:xfrm>
          <a:off x="7594111" y="1607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122406</xdr:rowOff>
    </xdr:from>
    <xdr:to>
      <xdr:col>36</xdr:col>
      <xdr:colOff>165100</xdr:colOff>
      <xdr:row>96</xdr:row>
      <xdr:rowOff>52556</xdr:rowOff>
    </xdr:to>
    <xdr:sp macro="" textlink="">
      <xdr:nvSpPr>
        <xdr:cNvPr id="480" name="フローチャート: 判断 479"/>
        <xdr:cNvSpPr/>
      </xdr:nvSpPr>
      <xdr:spPr>
        <a:xfrm>
          <a:off x="6921500" y="1641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69083</xdr:rowOff>
    </xdr:from>
    <xdr:ext cx="534377" cy="259045"/>
    <xdr:sp macro="" textlink="">
      <xdr:nvSpPr>
        <xdr:cNvPr id="481" name="テキスト ボックス 480"/>
        <xdr:cNvSpPr txBox="1"/>
      </xdr:nvSpPr>
      <xdr:spPr>
        <a:xfrm>
          <a:off x="6705111" y="1618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134947</xdr:rowOff>
    </xdr:from>
    <xdr:to>
      <xdr:col>55</xdr:col>
      <xdr:colOff>50800</xdr:colOff>
      <xdr:row>98</xdr:row>
      <xdr:rowOff>65097</xdr:rowOff>
    </xdr:to>
    <xdr:sp macro="" textlink="">
      <xdr:nvSpPr>
        <xdr:cNvPr id="487" name="楕円 486"/>
        <xdr:cNvSpPr/>
      </xdr:nvSpPr>
      <xdr:spPr>
        <a:xfrm>
          <a:off x="10426700" y="1676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49874</xdr:rowOff>
    </xdr:from>
    <xdr:ext cx="469744" cy="259045"/>
    <xdr:sp macro="" textlink="">
      <xdr:nvSpPr>
        <xdr:cNvPr id="488" name="普通建設事業費 （ うち更新整備　）該当値テキスト"/>
        <xdr:cNvSpPr txBox="1"/>
      </xdr:nvSpPr>
      <xdr:spPr>
        <a:xfrm>
          <a:off x="10528300" y="16680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56504</xdr:rowOff>
    </xdr:from>
    <xdr:to>
      <xdr:col>50</xdr:col>
      <xdr:colOff>165100</xdr:colOff>
      <xdr:row>97</xdr:row>
      <xdr:rowOff>158104</xdr:rowOff>
    </xdr:to>
    <xdr:sp macro="" textlink="">
      <xdr:nvSpPr>
        <xdr:cNvPr id="489" name="楕円 488"/>
        <xdr:cNvSpPr/>
      </xdr:nvSpPr>
      <xdr:spPr>
        <a:xfrm>
          <a:off x="9588500" y="1668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149231</xdr:rowOff>
    </xdr:from>
    <xdr:ext cx="534377" cy="259045"/>
    <xdr:sp macro="" textlink="">
      <xdr:nvSpPr>
        <xdr:cNvPr id="490" name="テキスト ボックス 489"/>
        <xdr:cNvSpPr txBox="1"/>
      </xdr:nvSpPr>
      <xdr:spPr>
        <a:xfrm>
          <a:off x="9372111" y="1677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85145</xdr:rowOff>
    </xdr:from>
    <xdr:to>
      <xdr:col>46</xdr:col>
      <xdr:colOff>38100</xdr:colOff>
      <xdr:row>98</xdr:row>
      <xdr:rowOff>15295</xdr:rowOff>
    </xdr:to>
    <xdr:sp macro="" textlink="">
      <xdr:nvSpPr>
        <xdr:cNvPr id="491" name="楕円 490"/>
        <xdr:cNvSpPr/>
      </xdr:nvSpPr>
      <xdr:spPr>
        <a:xfrm>
          <a:off x="8699500" y="1671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6422</xdr:rowOff>
    </xdr:from>
    <xdr:ext cx="469744" cy="259045"/>
    <xdr:sp macro="" textlink="">
      <xdr:nvSpPr>
        <xdr:cNvPr id="492" name="テキスト ボックス 491"/>
        <xdr:cNvSpPr txBox="1"/>
      </xdr:nvSpPr>
      <xdr:spPr>
        <a:xfrm>
          <a:off x="8515428" y="1680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32632</xdr:rowOff>
    </xdr:from>
    <xdr:to>
      <xdr:col>41</xdr:col>
      <xdr:colOff>101600</xdr:colOff>
      <xdr:row>97</xdr:row>
      <xdr:rowOff>134232</xdr:rowOff>
    </xdr:to>
    <xdr:sp macro="" textlink="">
      <xdr:nvSpPr>
        <xdr:cNvPr id="493" name="楕円 492"/>
        <xdr:cNvSpPr/>
      </xdr:nvSpPr>
      <xdr:spPr>
        <a:xfrm>
          <a:off x="7810500" y="1666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125359</xdr:rowOff>
    </xdr:from>
    <xdr:ext cx="534377" cy="259045"/>
    <xdr:sp macro="" textlink="">
      <xdr:nvSpPr>
        <xdr:cNvPr id="494" name="テキスト ボックス 493"/>
        <xdr:cNvSpPr txBox="1"/>
      </xdr:nvSpPr>
      <xdr:spPr>
        <a:xfrm>
          <a:off x="7594111" y="1675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152646</xdr:rowOff>
    </xdr:from>
    <xdr:to>
      <xdr:col>36</xdr:col>
      <xdr:colOff>165100</xdr:colOff>
      <xdr:row>97</xdr:row>
      <xdr:rowOff>82796</xdr:rowOff>
    </xdr:to>
    <xdr:sp macro="" textlink="">
      <xdr:nvSpPr>
        <xdr:cNvPr id="495" name="楕円 494"/>
        <xdr:cNvSpPr/>
      </xdr:nvSpPr>
      <xdr:spPr>
        <a:xfrm>
          <a:off x="6921500" y="1661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73923</xdr:rowOff>
    </xdr:from>
    <xdr:ext cx="534377" cy="259045"/>
    <xdr:sp macro="" textlink="">
      <xdr:nvSpPr>
        <xdr:cNvPr id="496" name="テキスト ボックス 495"/>
        <xdr:cNvSpPr txBox="1"/>
      </xdr:nvSpPr>
      <xdr:spPr>
        <a:xfrm>
          <a:off x="6705111" y="16704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7" name="直線コネクタ 506"/>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8" name="テキスト ボックス 507"/>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1" name="直線コネクタ 510"/>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2" name="テキスト ボックス 511"/>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45174</xdr:rowOff>
    </xdr:from>
    <xdr:to>
      <xdr:col>85</xdr:col>
      <xdr:colOff>126364</xdr:colOff>
      <xdr:row>38</xdr:row>
      <xdr:rowOff>25400</xdr:rowOff>
    </xdr:to>
    <xdr:cxnSp macro="">
      <xdr:nvCxnSpPr>
        <xdr:cNvPr id="516" name="直線コネクタ 515"/>
        <xdr:cNvCxnSpPr/>
      </xdr:nvCxnSpPr>
      <xdr:spPr>
        <a:xfrm flipV="1">
          <a:off x="16317595" y="5360124"/>
          <a:ext cx="1269" cy="11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7"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8" name="直線コネクタ 517"/>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163301</xdr:rowOff>
    </xdr:from>
    <xdr:ext cx="534377" cy="259045"/>
    <xdr:sp macro="" textlink="">
      <xdr:nvSpPr>
        <xdr:cNvPr id="519" name="災害復旧事業費最大値テキスト"/>
        <xdr:cNvSpPr txBox="1"/>
      </xdr:nvSpPr>
      <xdr:spPr>
        <a:xfrm>
          <a:off x="16370300" y="513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45174</xdr:rowOff>
    </xdr:from>
    <xdr:to>
      <xdr:col>86</xdr:col>
      <xdr:colOff>25400</xdr:colOff>
      <xdr:row>31</xdr:row>
      <xdr:rowOff>45174</xdr:rowOff>
    </xdr:to>
    <xdr:cxnSp macro="">
      <xdr:nvCxnSpPr>
        <xdr:cNvPr id="520" name="直線コネクタ 519"/>
        <xdr:cNvCxnSpPr/>
      </xdr:nvCxnSpPr>
      <xdr:spPr>
        <a:xfrm>
          <a:off x="16230600" y="536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21" name="直線コネクタ 520"/>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97204</xdr:rowOff>
    </xdr:from>
    <xdr:ext cx="469744" cy="259045"/>
    <xdr:sp macro="" textlink="">
      <xdr:nvSpPr>
        <xdr:cNvPr id="522" name="災害復旧事業費平均値テキスト"/>
        <xdr:cNvSpPr txBox="1"/>
      </xdr:nvSpPr>
      <xdr:spPr>
        <a:xfrm>
          <a:off x="16370300" y="6269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74327</xdr:rowOff>
    </xdr:from>
    <xdr:to>
      <xdr:col>85</xdr:col>
      <xdr:colOff>177800</xdr:colOff>
      <xdr:row>38</xdr:row>
      <xdr:rowOff>4477</xdr:rowOff>
    </xdr:to>
    <xdr:sp macro="" textlink="">
      <xdr:nvSpPr>
        <xdr:cNvPr id="523" name="フローチャート: 判断 522"/>
        <xdr:cNvSpPr/>
      </xdr:nvSpPr>
      <xdr:spPr>
        <a:xfrm>
          <a:off x="16268700" y="641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24" name="直線コネクタ 523"/>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65583</xdr:rowOff>
    </xdr:from>
    <xdr:to>
      <xdr:col>81</xdr:col>
      <xdr:colOff>101600</xdr:colOff>
      <xdr:row>37</xdr:row>
      <xdr:rowOff>167183</xdr:rowOff>
    </xdr:to>
    <xdr:sp macro="" textlink="">
      <xdr:nvSpPr>
        <xdr:cNvPr id="525" name="フローチャート: 判断 524"/>
        <xdr:cNvSpPr/>
      </xdr:nvSpPr>
      <xdr:spPr>
        <a:xfrm>
          <a:off x="15430500" y="640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12260</xdr:rowOff>
    </xdr:from>
    <xdr:ext cx="469744" cy="259045"/>
    <xdr:sp macro="" textlink="">
      <xdr:nvSpPr>
        <xdr:cNvPr id="526" name="テキスト ボックス 525"/>
        <xdr:cNvSpPr txBox="1"/>
      </xdr:nvSpPr>
      <xdr:spPr>
        <a:xfrm>
          <a:off x="15246428" y="618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27" name="直線コネクタ 526"/>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118218</xdr:rowOff>
    </xdr:from>
    <xdr:to>
      <xdr:col>76</xdr:col>
      <xdr:colOff>165100</xdr:colOff>
      <xdr:row>38</xdr:row>
      <xdr:rowOff>48368</xdr:rowOff>
    </xdr:to>
    <xdr:sp macro="" textlink="">
      <xdr:nvSpPr>
        <xdr:cNvPr id="528" name="フローチャート: 判断 527"/>
        <xdr:cNvSpPr/>
      </xdr:nvSpPr>
      <xdr:spPr>
        <a:xfrm>
          <a:off x="14541500" y="646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64895</xdr:rowOff>
    </xdr:from>
    <xdr:ext cx="378565" cy="259045"/>
    <xdr:sp macro="" textlink="">
      <xdr:nvSpPr>
        <xdr:cNvPr id="529" name="テキスト ボックス 528"/>
        <xdr:cNvSpPr txBox="1"/>
      </xdr:nvSpPr>
      <xdr:spPr>
        <a:xfrm>
          <a:off x="14403017" y="6237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30" name="直線コネクタ 529"/>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114503</xdr:rowOff>
    </xdr:from>
    <xdr:to>
      <xdr:col>72</xdr:col>
      <xdr:colOff>38100</xdr:colOff>
      <xdr:row>38</xdr:row>
      <xdr:rowOff>44653</xdr:rowOff>
    </xdr:to>
    <xdr:sp macro="" textlink="">
      <xdr:nvSpPr>
        <xdr:cNvPr id="531" name="フローチャート: 判断 530"/>
        <xdr:cNvSpPr/>
      </xdr:nvSpPr>
      <xdr:spPr>
        <a:xfrm>
          <a:off x="13652500" y="645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61180</xdr:rowOff>
    </xdr:from>
    <xdr:ext cx="378565" cy="259045"/>
    <xdr:sp macro="" textlink="">
      <xdr:nvSpPr>
        <xdr:cNvPr id="532" name="テキスト ボックス 531"/>
        <xdr:cNvSpPr txBox="1"/>
      </xdr:nvSpPr>
      <xdr:spPr>
        <a:xfrm>
          <a:off x="13514017" y="6233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118789</xdr:rowOff>
    </xdr:from>
    <xdr:to>
      <xdr:col>67</xdr:col>
      <xdr:colOff>101600</xdr:colOff>
      <xdr:row>38</xdr:row>
      <xdr:rowOff>48940</xdr:rowOff>
    </xdr:to>
    <xdr:sp macro="" textlink="">
      <xdr:nvSpPr>
        <xdr:cNvPr id="533" name="フローチャート: 判断 532"/>
        <xdr:cNvSpPr/>
      </xdr:nvSpPr>
      <xdr:spPr>
        <a:xfrm>
          <a:off x="12763500" y="64624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65466</xdr:rowOff>
    </xdr:from>
    <xdr:ext cx="378565" cy="259045"/>
    <xdr:sp macro="" textlink="">
      <xdr:nvSpPr>
        <xdr:cNvPr id="534" name="テキスト ボックス 533"/>
        <xdr:cNvSpPr txBox="1"/>
      </xdr:nvSpPr>
      <xdr:spPr>
        <a:xfrm>
          <a:off x="12625017" y="6237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40" name="楕円 539"/>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60977</xdr:rowOff>
    </xdr:from>
    <xdr:ext cx="249299" cy="259045"/>
    <xdr:sp macro="" textlink="">
      <xdr:nvSpPr>
        <xdr:cNvPr id="541" name="災害復旧事業費該当値テキスト"/>
        <xdr:cNvSpPr txBox="1"/>
      </xdr:nvSpPr>
      <xdr:spPr>
        <a:xfrm>
          <a:off x="16370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42" name="楕円 541"/>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43" name="テキスト ボックス 542"/>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44" name="楕円 543"/>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45" name="テキスト ボックス 544"/>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46" name="楕円 545"/>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47" name="テキスト ボックス 546"/>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48" name="楕円 547"/>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49" name="テキスト ボックス 548"/>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9" name="テキスト ボックス 60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1" name="テキスト ボックス 61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9" name="テキスト ボックス 61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1" name="テキスト ボックス 62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113117</xdr:rowOff>
    </xdr:from>
    <xdr:to>
      <xdr:col>85</xdr:col>
      <xdr:colOff>126364</xdr:colOff>
      <xdr:row>79</xdr:row>
      <xdr:rowOff>54073</xdr:rowOff>
    </xdr:to>
    <xdr:cxnSp macro="">
      <xdr:nvCxnSpPr>
        <xdr:cNvPr id="625" name="直線コネクタ 624"/>
        <xdr:cNvCxnSpPr/>
      </xdr:nvCxnSpPr>
      <xdr:spPr>
        <a:xfrm flipV="1">
          <a:off x="16317595" y="12114617"/>
          <a:ext cx="1269" cy="148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57900</xdr:rowOff>
    </xdr:from>
    <xdr:ext cx="534377" cy="259045"/>
    <xdr:sp macro="" textlink="">
      <xdr:nvSpPr>
        <xdr:cNvPr id="626" name="公債費最小値テキスト"/>
        <xdr:cNvSpPr txBox="1"/>
      </xdr:nvSpPr>
      <xdr:spPr>
        <a:xfrm>
          <a:off x="16370300" y="1360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54073</xdr:rowOff>
    </xdr:from>
    <xdr:to>
      <xdr:col>86</xdr:col>
      <xdr:colOff>25400</xdr:colOff>
      <xdr:row>79</xdr:row>
      <xdr:rowOff>54073</xdr:rowOff>
    </xdr:to>
    <xdr:cxnSp macro="">
      <xdr:nvCxnSpPr>
        <xdr:cNvPr id="627" name="直線コネクタ 626"/>
        <xdr:cNvCxnSpPr/>
      </xdr:nvCxnSpPr>
      <xdr:spPr>
        <a:xfrm>
          <a:off x="16230600" y="13598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59794</xdr:rowOff>
    </xdr:from>
    <xdr:ext cx="534377" cy="259045"/>
    <xdr:sp macro="" textlink="">
      <xdr:nvSpPr>
        <xdr:cNvPr id="628" name="公債費最大値テキスト"/>
        <xdr:cNvSpPr txBox="1"/>
      </xdr:nvSpPr>
      <xdr:spPr>
        <a:xfrm>
          <a:off x="16370300" y="1188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113117</xdr:rowOff>
    </xdr:from>
    <xdr:to>
      <xdr:col>86</xdr:col>
      <xdr:colOff>25400</xdr:colOff>
      <xdr:row>70</xdr:row>
      <xdr:rowOff>113117</xdr:rowOff>
    </xdr:to>
    <xdr:cxnSp macro="">
      <xdr:nvCxnSpPr>
        <xdr:cNvPr id="629" name="直線コネクタ 628"/>
        <xdr:cNvCxnSpPr/>
      </xdr:nvCxnSpPr>
      <xdr:spPr>
        <a:xfrm>
          <a:off x="16230600" y="12114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161254</xdr:rowOff>
    </xdr:from>
    <xdr:to>
      <xdr:col>85</xdr:col>
      <xdr:colOff>127000</xdr:colOff>
      <xdr:row>78</xdr:row>
      <xdr:rowOff>4304</xdr:rowOff>
    </xdr:to>
    <xdr:cxnSp macro="">
      <xdr:nvCxnSpPr>
        <xdr:cNvPr id="630" name="直線コネクタ 629"/>
        <xdr:cNvCxnSpPr/>
      </xdr:nvCxnSpPr>
      <xdr:spPr>
        <a:xfrm>
          <a:off x="15481300" y="13362904"/>
          <a:ext cx="838200" cy="1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45940</xdr:rowOff>
    </xdr:from>
    <xdr:ext cx="534377" cy="259045"/>
    <xdr:sp macro="" textlink="">
      <xdr:nvSpPr>
        <xdr:cNvPr id="631" name="公債費平均値テキスト"/>
        <xdr:cNvSpPr txBox="1"/>
      </xdr:nvSpPr>
      <xdr:spPr>
        <a:xfrm>
          <a:off x="16370300" y="12733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23063</xdr:rowOff>
    </xdr:from>
    <xdr:to>
      <xdr:col>85</xdr:col>
      <xdr:colOff>177800</xdr:colOff>
      <xdr:row>75</xdr:row>
      <xdr:rowOff>124663</xdr:rowOff>
    </xdr:to>
    <xdr:sp macro="" textlink="">
      <xdr:nvSpPr>
        <xdr:cNvPr id="632" name="フローチャート: 判断 631"/>
        <xdr:cNvSpPr/>
      </xdr:nvSpPr>
      <xdr:spPr>
        <a:xfrm>
          <a:off x="16268700" y="1288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118931</xdr:rowOff>
    </xdr:from>
    <xdr:to>
      <xdr:col>81</xdr:col>
      <xdr:colOff>50800</xdr:colOff>
      <xdr:row>77</xdr:row>
      <xdr:rowOff>161254</xdr:rowOff>
    </xdr:to>
    <xdr:cxnSp macro="">
      <xdr:nvCxnSpPr>
        <xdr:cNvPr id="633" name="直線コネクタ 632"/>
        <xdr:cNvCxnSpPr/>
      </xdr:nvCxnSpPr>
      <xdr:spPr>
        <a:xfrm>
          <a:off x="14592300" y="13320581"/>
          <a:ext cx="889000" cy="4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162313</xdr:rowOff>
    </xdr:from>
    <xdr:to>
      <xdr:col>81</xdr:col>
      <xdr:colOff>101600</xdr:colOff>
      <xdr:row>75</xdr:row>
      <xdr:rowOff>92463</xdr:rowOff>
    </xdr:to>
    <xdr:sp macro="" textlink="">
      <xdr:nvSpPr>
        <xdr:cNvPr id="634" name="フローチャート: 判断 633"/>
        <xdr:cNvSpPr/>
      </xdr:nvSpPr>
      <xdr:spPr>
        <a:xfrm>
          <a:off x="15430500" y="1284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108990</xdr:rowOff>
    </xdr:from>
    <xdr:ext cx="534377" cy="259045"/>
    <xdr:sp macro="" textlink="">
      <xdr:nvSpPr>
        <xdr:cNvPr id="635" name="テキスト ボックス 634"/>
        <xdr:cNvSpPr txBox="1"/>
      </xdr:nvSpPr>
      <xdr:spPr>
        <a:xfrm>
          <a:off x="15214111" y="1262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118931</xdr:rowOff>
    </xdr:from>
    <xdr:to>
      <xdr:col>76</xdr:col>
      <xdr:colOff>114300</xdr:colOff>
      <xdr:row>77</xdr:row>
      <xdr:rowOff>119616</xdr:rowOff>
    </xdr:to>
    <xdr:cxnSp macro="">
      <xdr:nvCxnSpPr>
        <xdr:cNvPr id="636" name="直線コネクタ 635"/>
        <xdr:cNvCxnSpPr/>
      </xdr:nvCxnSpPr>
      <xdr:spPr>
        <a:xfrm flipV="1">
          <a:off x="13703300" y="13320581"/>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138049</xdr:rowOff>
    </xdr:from>
    <xdr:to>
      <xdr:col>76</xdr:col>
      <xdr:colOff>165100</xdr:colOff>
      <xdr:row>75</xdr:row>
      <xdr:rowOff>68199</xdr:rowOff>
    </xdr:to>
    <xdr:sp macro="" textlink="">
      <xdr:nvSpPr>
        <xdr:cNvPr id="637" name="フローチャート: 判断 636"/>
        <xdr:cNvSpPr/>
      </xdr:nvSpPr>
      <xdr:spPr>
        <a:xfrm>
          <a:off x="14541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84726</xdr:rowOff>
    </xdr:from>
    <xdr:ext cx="534377" cy="259045"/>
    <xdr:sp macro="" textlink="">
      <xdr:nvSpPr>
        <xdr:cNvPr id="638" name="テキスト ボックス 637"/>
        <xdr:cNvSpPr txBox="1"/>
      </xdr:nvSpPr>
      <xdr:spPr>
        <a:xfrm>
          <a:off x="14325111" y="126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119616</xdr:rowOff>
    </xdr:from>
    <xdr:to>
      <xdr:col>71</xdr:col>
      <xdr:colOff>177800</xdr:colOff>
      <xdr:row>77</xdr:row>
      <xdr:rowOff>143455</xdr:rowOff>
    </xdr:to>
    <xdr:cxnSp macro="">
      <xdr:nvCxnSpPr>
        <xdr:cNvPr id="639" name="直線コネクタ 638"/>
        <xdr:cNvCxnSpPr/>
      </xdr:nvCxnSpPr>
      <xdr:spPr>
        <a:xfrm flipV="1">
          <a:off x="12814300" y="13321266"/>
          <a:ext cx="889000" cy="2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94354</xdr:rowOff>
    </xdr:from>
    <xdr:to>
      <xdr:col>72</xdr:col>
      <xdr:colOff>38100</xdr:colOff>
      <xdr:row>75</xdr:row>
      <xdr:rowOff>24504</xdr:rowOff>
    </xdr:to>
    <xdr:sp macro="" textlink="">
      <xdr:nvSpPr>
        <xdr:cNvPr id="640" name="フローチャート: 判断 639"/>
        <xdr:cNvSpPr/>
      </xdr:nvSpPr>
      <xdr:spPr>
        <a:xfrm>
          <a:off x="13652500" y="1278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41031</xdr:rowOff>
    </xdr:from>
    <xdr:ext cx="534377" cy="259045"/>
    <xdr:sp macro="" textlink="">
      <xdr:nvSpPr>
        <xdr:cNvPr id="641" name="テキスト ボックス 640"/>
        <xdr:cNvSpPr txBox="1"/>
      </xdr:nvSpPr>
      <xdr:spPr>
        <a:xfrm>
          <a:off x="13436111" y="1255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1542</xdr:rowOff>
    </xdr:from>
    <xdr:to>
      <xdr:col>67</xdr:col>
      <xdr:colOff>101600</xdr:colOff>
      <xdr:row>75</xdr:row>
      <xdr:rowOff>103142</xdr:rowOff>
    </xdr:to>
    <xdr:sp macro="" textlink="">
      <xdr:nvSpPr>
        <xdr:cNvPr id="642" name="フローチャート: 判断 641"/>
        <xdr:cNvSpPr/>
      </xdr:nvSpPr>
      <xdr:spPr>
        <a:xfrm>
          <a:off x="12763500" y="1286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119669</xdr:rowOff>
    </xdr:from>
    <xdr:ext cx="534377" cy="259045"/>
    <xdr:sp macro="" textlink="">
      <xdr:nvSpPr>
        <xdr:cNvPr id="643" name="テキスト ボックス 642"/>
        <xdr:cNvSpPr txBox="1"/>
      </xdr:nvSpPr>
      <xdr:spPr>
        <a:xfrm>
          <a:off x="12547111" y="1263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124954</xdr:rowOff>
    </xdr:from>
    <xdr:to>
      <xdr:col>85</xdr:col>
      <xdr:colOff>177800</xdr:colOff>
      <xdr:row>78</xdr:row>
      <xdr:rowOff>55104</xdr:rowOff>
    </xdr:to>
    <xdr:sp macro="" textlink="">
      <xdr:nvSpPr>
        <xdr:cNvPr id="649" name="楕円 648"/>
        <xdr:cNvSpPr/>
      </xdr:nvSpPr>
      <xdr:spPr>
        <a:xfrm>
          <a:off x="16268700" y="1332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103381</xdr:rowOff>
    </xdr:from>
    <xdr:ext cx="534377" cy="259045"/>
    <xdr:sp macro="" textlink="">
      <xdr:nvSpPr>
        <xdr:cNvPr id="650" name="公債費該当値テキスト"/>
        <xdr:cNvSpPr txBox="1"/>
      </xdr:nvSpPr>
      <xdr:spPr>
        <a:xfrm>
          <a:off x="16370300" y="1330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110454</xdr:rowOff>
    </xdr:from>
    <xdr:to>
      <xdr:col>81</xdr:col>
      <xdr:colOff>101600</xdr:colOff>
      <xdr:row>78</xdr:row>
      <xdr:rowOff>40604</xdr:rowOff>
    </xdr:to>
    <xdr:sp macro="" textlink="">
      <xdr:nvSpPr>
        <xdr:cNvPr id="651" name="楕円 650"/>
        <xdr:cNvSpPr/>
      </xdr:nvSpPr>
      <xdr:spPr>
        <a:xfrm>
          <a:off x="15430500" y="1331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31731</xdr:rowOff>
    </xdr:from>
    <xdr:ext cx="534377" cy="259045"/>
    <xdr:sp macro="" textlink="">
      <xdr:nvSpPr>
        <xdr:cNvPr id="652" name="テキスト ボックス 651"/>
        <xdr:cNvSpPr txBox="1"/>
      </xdr:nvSpPr>
      <xdr:spPr>
        <a:xfrm>
          <a:off x="15214111" y="1340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68131</xdr:rowOff>
    </xdr:from>
    <xdr:to>
      <xdr:col>76</xdr:col>
      <xdr:colOff>165100</xdr:colOff>
      <xdr:row>77</xdr:row>
      <xdr:rowOff>169731</xdr:rowOff>
    </xdr:to>
    <xdr:sp macro="" textlink="">
      <xdr:nvSpPr>
        <xdr:cNvPr id="653" name="楕円 652"/>
        <xdr:cNvSpPr/>
      </xdr:nvSpPr>
      <xdr:spPr>
        <a:xfrm>
          <a:off x="14541500" y="1326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160858</xdr:rowOff>
    </xdr:from>
    <xdr:ext cx="534377" cy="259045"/>
    <xdr:sp macro="" textlink="">
      <xdr:nvSpPr>
        <xdr:cNvPr id="654" name="テキスト ボックス 653"/>
        <xdr:cNvSpPr txBox="1"/>
      </xdr:nvSpPr>
      <xdr:spPr>
        <a:xfrm>
          <a:off x="14325111" y="1336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68816</xdr:rowOff>
    </xdr:from>
    <xdr:to>
      <xdr:col>72</xdr:col>
      <xdr:colOff>38100</xdr:colOff>
      <xdr:row>77</xdr:row>
      <xdr:rowOff>170416</xdr:rowOff>
    </xdr:to>
    <xdr:sp macro="" textlink="">
      <xdr:nvSpPr>
        <xdr:cNvPr id="655" name="楕円 654"/>
        <xdr:cNvSpPr/>
      </xdr:nvSpPr>
      <xdr:spPr>
        <a:xfrm>
          <a:off x="13652500" y="1327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161543</xdr:rowOff>
    </xdr:from>
    <xdr:ext cx="534377" cy="259045"/>
    <xdr:sp macro="" textlink="">
      <xdr:nvSpPr>
        <xdr:cNvPr id="656" name="テキスト ボックス 655"/>
        <xdr:cNvSpPr txBox="1"/>
      </xdr:nvSpPr>
      <xdr:spPr>
        <a:xfrm>
          <a:off x="13436111" y="1336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92655</xdr:rowOff>
    </xdr:from>
    <xdr:to>
      <xdr:col>67</xdr:col>
      <xdr:colOff>101600</xdr:colOff>
      <xdr:row>78</xdr:row>
      <xdr:rowOff>22805</xdr:rowOff>
    </xdr:to>
    <xdr:sp macro="" textlink="">
      <xdr:nvSpPr>
        <xdr:cNvPr id="657" name="楕円 656"/>
        <xdr:cNvSpPr/>
      </xdr:nvSpPr>
      <xdr:spPr>
        <a:xfrm>
          <a:off x="12763500" y="1329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13932</xdr:rowOff>
    </xdr:from>
    <xdr:ext cx="534377" cy="259045"/>
    <xdr:sp macro="" textlink="">
      <xdr:nvSpPr>
        <xdr:cNvPr id="658" name="テキスト ボックス 657"/>
        <xdr:cNvSpPr txBox="1"/>
      </xdr:nvSpPr>
      <xdr:spPr>
        <a:xfrm>
          <a:off x="12547111" y="1338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127158</xdr:rowOff>
    </xdr:from>
    <xdr:to>
      <xdr:col>85</xdr:col>
      <xdr:colOff>126364</xdr:colOff>
      <xdr:row>99</xdr:row>
      <xdr:rowOff>39551</xdr:rowOff>
    </xdr:to>
    <xdr:cxnSp macro="">
      <xdr:nvCxnSpPr>
        <xdr:cNvPr id="682" name="直線コネクタ 681"/>
        <xdr:cNvCxnSpPr/>
      </xdr:nvCxnSpPr>
      <xdr:spPr>
        <a:xfrm flipV="1">
          <a:off x="16317595" y="15557658"/>
          <a:ext cx="1269" cy="1455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378565" cy="259045"/>
    <xdr:sp macro="" textlink="">
      <xdr:nvSpPr>
        <xdr:cNvPr id="683" name="積立金最小値テキスト"/>
        <xdr:cNvSpPr txBox="1"/>
      </xdr:nvSpPr>
      <xdr:spPr>
        <a:xfrm>
          <a:off x="16370300" y="17016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84" name="直線コネクタ 683"/>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73835</xdr:rowOff>
    </xdr:from>
    <xdr:ext cx="599010" cy="259045"/>
    <xdr:sp macro="" textlink="">
      <xdr:nvSpPr>
        <xdr:cNvPr id="685" name="積立金最大値テキスト"/>
        <xdr:cNvSpPr txBox="1"/>
      </xdr:nvSpPr>
      <xdr:spPr>
        <a:xfrm>
          <a:off x="16370300" y="1533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127158</xdr:rowOff>
    </xdr:from>
    <xdr:to>
      <xdr:col>86</xdr:col>
      <xdr:colOff>25400</xdr:colOff>
      <xdr:row>90</xdr:row>
      <xdr:rowOff>127158</xdr:rowOff>
    </xdr:to>
    <xdr:cxnSp macro="">
      <xdr:nvCxnSpPr>
        <xdr:cNvPr id="686" name="直線コネクタ 685"/>
        <xdr:cNvCxnSpPr/>
      </xdr:nvCxnSpPr>
      <xdr:spPr>
        <a:xfrm>
          <a:off x="16230600" y="1555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86923</xdr:rowOff>
    </xdr:from>
    <xdr:to>
      <xdr:col>85</xdr:col>
      <xdr:colOff>127000</xdr:colOff>
      <xdr:row>98</xdr:row>
      <xdr:rowOff>96898</xdr:rowOff>
    </xdr:to>
    <xdr:cxnSp macro="">
      <xdr:nvCxnSpPr>
        <xdr:cNvPr id="687" name="直線コネクタ 686"/>
        <xdr:cNvCxnSpPr/>
      </xdr:nvCxnSpPr>
      <xdr:spPr>
        <a:xfrm>
          <a:off x="15481300" y="16889023"/>
          <a:ext cx="838200" cy="9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40498</xdr:rowOff>
    </xdr:from>
    <xdr:ext cx="534377" cy="259045"/>
    <xdr:sp macro="" textlink="">
      <xdr:nvSpPr>
        <xdr:cNvPr id="688" name="積立金平均値テキスト"/>
        <xdr:cNvSpPr txBox="1"/>
      </xdr:nvSpPr>
      <xdr:spPr>
        <a:xfrm>
          <a:off x="16370300" y="168425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62071</xdr:rowOff>
    </xdr:from>
    <xdr:to>
      <xdr:col>85</xdr:col>
      <xdr:colOff>177800</xdr:colOff>
      <xdr:row>98</xdr:row>
      <xdr:rowOff>163671</xdr:rowOff>
    </xdr:to>
    <xdr:sp macro="" textlink="">
      <xdr:nvSpPr>
        <xdr:cNvPr id="689" name="フローチャート: 判断 688"/>
        <xdr:cNvSpPr/>
      </xdr:nvSpPr>
      <xdr:spPr>
        <a:xfrm>
          <a:off x="16268700" y="1686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50859</xdr:rowOff>
    </xdr:from>
    <xdr:to>
      <xdr:col>81</xdr:col>
      <xdr:colOff>50800</xdr:colOff>
      <xdr:row>98</xdr:row>
      <xdr:rowOff>86923</xdr:rowOff>
    </xdr:to>
    <xdr:cxnSp macro="">
      <xdr:nvCxnSpPr>
        <xdr:cNvPr id="690" name="直線コネクタ 689"/>
        <xdr:cNvCxnSpPr/>
      </xdr:nvCxnSpPr>
      <xdr:spPr>
        <a:xfrm>
          <a:off x="14592300" y="16852959"/>
          <a:ext cx="889000" cy="3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17669</xdr:rowOff>
    </xdr:from>
    <xdr:to>
      <xdr:col>81</xdr:col>
      <xdr:colOff>101600</xdr:colOff>
      <xdr:row>98</xdr:row>
      <xdr:rowOff>119269</xdr:rowOff>
    </xdr:to>
    <xdr:sp macro="" textlink="">
      <xdr:nvSpPr>
        <xdr:cNvPr id="691" name="フローチャート: 判断 690"/>
        <xdr:cNvSpPr/>
      </xdr:nvSpPr>
      <xdr:spPr>
        <a:xfrm>
          <a:off x="15430500" y="1681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135796</xdr:rowOff>
    </xdr:from>
    <xdr:ext cx="534377" cy="259045"/>
    <xdr:sp macro="" textlink="">
      <xdr:nvSpPr>
        <xdr:cNvPr id="692" name="テキスト ボックス 691"/>
        <xdr:cNvSpPr txBox="1"/>
      </xdr:nvSpPr>
      <xdr:spPr>
        <a:xfrm>
          <a:off x="15214111" y="1659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50859</xdr:rowOff>
    </xdr:from>
    <xdr:to>
      <xdr:col>76</xdr:col>
      <xdr:colOff>114300</xdr:colOff>
      <xdr:row>98</xdr:row>
      <xdr:rowOff>124461</xdr:rowOff>
    </xdr:to>
    <xdr:cxnSp macro="">
      <xdr:nvCxnSpPr>
        <xdr:cNvPr id="693" name="直線コネクタ 692"/>
        <xdr:cNvCxnSpPr/>
      </xdr:nvCxnSpPr>
      <xdr:spPr>
        <a:xfrm flipV="1">
          <a:off x="13703300" y="16852959"/>
          <a:ext cx="889000" cy="7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63640</xdr:rowOff>
    </xdr:from>
    <xdr:to>
      <xdr:col>76</xdr:col>
      <xdr:colOff>165100</xdr:colOff>
      <xdr:row>98</xdr:row>
      <xdr:rowOff>165240</xdr:rowOff>
    </xdr:to>
    <xdr:sp macro="" textlink="">
      <xdr:nvSpPr>
        <xdr:cNvPr id="694" name="フローチャート: 判断 693"/>
        <xdr:cNvSpPr/>
      </xdr:nvSpPr>
      <xdr:spPr>
        <a:xfrm>
          <a:off x="14541500" y="168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156367</xdr:rowOff>
    </xdr:from>
    <xdr:ext cx="534377" cy="259045"/>
    <xdr:sp macro="" textlink="">
      <xdr:nvSpPr>
        <xdr:cNvPr id="695" name="テキスト ボックス 694"/>
        <xdr:cNvSpPr txBox="1"/>
      </xdr:nvSpPr>
      <xdr:spPr>
        <a:xfrm>
          <a:off x="14325111" y="1695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124461</xdr:rowOff>
    </xdr:from>
    <xdr:to>
      <xdr:col>71</xdr:col>
      <xdr:colOff>177800</xdr:colOff>
      <xdr:row>98</xdr:row>
      <xdr:rowOff>126152</xdr:rowOff>
    </xdr:to>
    <xdr:cxnSp macro="">
      <xdr:nvCxnSpPr>
        <xdr:cNvPr id="696" name="直線コネクタ 695"/>
        <xdr:cNvCxnSpPr/>
      </xdr:nvCxnSpPr>
      <xdr:spPr>
        <a:xfrm flipV="1">
          <a:off x="12814300" y="16926561"/>
          <a:ext cx="8890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90500</xdr:rowOff>
    </xdr:from>
    <xdr:to>
      <xdr:col>72</xdr:col>
      <xdr:colOff>38100</xdr:colOff>
      <xdr:row>99</xdr:row>
      <xdr:rowOff>20650</xdr:rowOff>
    </xdr:to>
    <xdr:sp macro="" textlink="">
      <xdr:nvSpPr>
        <xdr:cNvPr id="697" name="フローチャート: 判断 696"/>
        <xdr:cNvSpPr/>
      </xdr:nvSpPr>
      <xdr:spPr>
        <a:xfrm>
          <a:off x="13652500" y="1689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11777</xdr:rowOff>
    </xdr:from>
    <xdr:ext cx="469744" cy="259045"/>
    <xdr:sp macro="" textlink="">
      <xdr:nvSpPr>
        <xdr:cNvPr id="698" name="テキスト ボックス 697"/>
        <xdr:cNvSpPr txBox="1"/>
      </xdr:nvSpPr>
      <xdr:spPr>
        <a:xfrm>
          <a:off x="13468428" y="1698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75747</xdr:rowOff>
    </xdr:from>
    <xdr:to>
      <xdr:col>67</xdr:col>
      <xdr:colOff>101600</xdr:colOff>
      <xdr:row>99</xdr:row>
      <xdr:rowOff>5897</xdr:rowOff>
    </xdr:to>
    <xdr:sp macro="" textlink="">
      <xdr:nvSpPr>
        <xdr:cNvPr id="699" name="フローチャート: 判断 698"/>
        <xdr:cNvSpPr/>
      </xdr:nvSpPr>
      <xdr:spPr>
        <a:xfrm>
          <a:off x="12763500" y="1687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168474</xdr:rowOff>
    </xdr:from>
    <xdr:ext cx="534377" cy="259045"/>
    <xdr:sp macro="" textlink="">
      <xdr:nvSpPr>
        <xdr:cNvPr id="700" name="テキスト ボックス 699"/>
        <xdr:cNvSpPr txBox="1"/>
      </xdr:nvSpPr>
      <xdr:spPr>
        <a:xfrm>
          <a:off x="12547111" y="1697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46098</xdr:rowOff>
    </xdr:from>
    <xdr:to>
      <xdr:col>85</xdr:col>
      <xdr:colOff>177800</xdr:colOff>
      <xdr:row>98</xdr:row>
      <xdr:rowOff>147698</xdr:rowOff>
    </xdr:to>
    <xdr:sp macro="" textlink="">
      <xdr:nvSpPr>
        <xdr:cNvPr id="706" name="楕円 705"/>
        <xdr:cNvSpPr/>
      </xdr:nvSpPr>
      <xdr:spPr>
        <a:xfrm>
          <a:off x="16268700" y="1684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5475</xdr:rowOff>
    </xdr:from>
    <xdr:ext cx="534377" cy="259045"/>
    <xdr:sp macro="" textlink="">
      <xdr:nvSpPr>
        <xdr:cNvPr id="707" name="積立金該当値テキスト"/>
        <xdr:cNvSpPr txBox="1"/>
      </xdr:nvSpPr>
      <xdr:spPr>
        <a:xfrm>
          <a:off x="16370300" y="1663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36123</xdr:rowOff>
    </xdr:from>
    <xdr:to>
      <xdr:col>81</xdr:col>
      <xdr:colOff>101600</xdr:colOff>
      <xdr:row>98</xdr:row>
      <xdr:rowOff>137723</xdr:rowOff>
    </xdr:to>
    <xdr:sp macro="" textlink="">
      <xdr:nvSpPr>
        <xdr:cNvPr id="708" name="楕円 707"/>
        <xdr:cNvSpPr/>
      </xdr:nvSpPr>
      <xdr:spPr>
        <a:xfrm>
          <a:off x="15430500" y="1683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128850</xdr:rowOff>
    </xdr:from>
    <xdr:ext cx="534377" cy="259045"/>
    <xdr:sp macro="" textlink="">
      <xdr:nvSpPr>
        <xdr:cNvPr id="709" name="テキスト ボックス 708"/>
        <xdr:cNvSpPr txBox="1"/>
      </xdr:nvSpPr>
      <xdr:spPr>
        <a:xfrm>
          <a:off x="15214111" y="1693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59</xdr:rowOff>
    </xdr:from>
    <xdr:to>
      <xdr:col>76</xdr:col>
      <xdr:colOff>165100</xdr:colOff>
      <xdr:row>98</xdr:row>
      <xdr:rowOff>101659</xdr:rowOff>
    </xdr:to>
    <xdr:sp macro="" textlink="">
      <xdr:nvSpPr>
        <xdr:cNvPr id="710" name="楕円 709"/>
        <xdr:cNvSpPr/>
      </xdr:nvSpPr>
      <xdr:spPr>
        <a:xfrm>
          <a:off x="14541500" y="1680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118186</xdr:rowOff>
    </xdr:from>
    <xdr:ext cx="534377" cy="259045"/>
    <xdr:sp macro="" textlink="">
      <xdr:nvSpPr>
        <xdr:cNvPr id="711" name="テキスト ボックス 710"/>
        <xdr:cNvSpPr txBox="1"/>
      </xdr:nvSpPr>
      <xdr:spPr>
        <a:xfrm>
          <a:off x="14325111" y="1657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73661</xdr:rowOff>
    </xdr:from>
    <xdr:to>
      <xdr:col>72</xdr:col>
      <xdr:colOff>38100</xdr:colOff>
      <xdr:row>99</xdr:row>
      <xdr:rowOff>3811</xdr:rowOff>
    </xdr:to>
    <xdr:sp macro="" textlink="">
      <xdr:nvSpPr>
        <xdr:cNvPr id="712" name="楕円 711"/>
        <xdr:cNvSpPr/>
      </xdr:nvSpPr>
      <xdr:spPr>
        <a:xfrm>
          <a:off x="13652500" y="1687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20338</xdr:rowOff>
    </xdr:from>
    <xdr:ext cx="534377" cy="259045"/>
    <xdr:sp macro="" textlink="">
      <xdr:nvSpPr>
        <xdr:cNvPr id="713" name="テキスト ボックス 712"/>
        <xdr:cNvSpPr txBox="1"/>
      </xdr:nvSpPr>
      <xdr:spPr>
        <a:xfrm>
          <a:off x="13436111" y="1665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75352</xdr:rowOff>
    </xdr:from>
    <xdr:to>
      <xdr:col>67</xdr:col>
      <xdr:colOff>101600</xdr:colOff>
      <xdr:row>99</xdr:row>
      <xdr:rowOff>5502</xdr:rowOff>
    </xdr:to>
    <xdr:sp macro="" textlink="">
      <xdr:nvSpPr>
        <xdr:cNvPr id="714" name="楕円 713"/>
        <xdr:cNvSpPr/>
      </xdr:nvSpPr>
      <xdr:spPr>
        <a:xfrm>
          <a:off x="12763500" y="1687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22029</xdr:rowOff>
    </xdr:from>
    <xdr:ext cx="534377" cy="259045"/>
    <xdr:sp macro="" textlink="">
      <xdr:nvSpPr>
        <xdr:cNvPr id="715" name="テキスト ボックス 714"/>
        <xdr:cNvSpPr txBox="1"/>
      </xdr:nvSpPr>
      <xdr:spPr>
        <a:xfrm>
          <a:off x="12547111" y="1665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96266</xdr:rowOff>
    </xdr:from>
    <xdr:to>
      <xdr:col>116</xdr:col>
      <xdr:colOff>62864</xdr:colOff>
      <xdr:row>39</xdr:row>
      <xdr:rowOff>44450</xdr:rowOff>
    </xdr:to>
    <xdr:cxnSp macro="">
      <xdr:nvCxnSpPr>
        <xdr:cNvPr id="739" name="直線コネクタ 738"/>
        <xdr:cNvCxnSpPr/>
      </xdr:nvCxnSpPr>
      <xdr:spPr>
        <a:xfrm flipV="1">
          <a:off x="22159595" y="5239766"/>
          <a:ext cx="1269" cy="1491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42943</xdr:rowOff>
    </xdr:from>
    <xdr:ext cx="469744" cy="259045"/>
    <xdr:sp macro="" textlink="">
      <xdr:nvSpPr>
        <xdr:cNvPr id="742" name="投資及び出資金最大値テキスト"/>
        <xdr:cNvSpPr txBox="1"/>
      </xdr:nvSpPr>
      <xdr:spPr>
        <a:xfrm>
          <a:off x="22212300" y="5014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96266</xdr:rowOff>
    </xdr:from>
    <xdr:to>
      <xdr:col>116</xdr:col>
      <xdr:colOff>152400</xdr:colOff>
      <xdr:row>30</xdr:row>
      <xdr:rowOff>96266</xdr:rowOff>
    </xdr:to>
    <xdr:cxnSp macro="">
      <xdr:nvCxnSpPr>
        <xdr:cNvPr id="743" name="直線コネクタ 742"/>
        <xdr:cNvCxnSpPr/>
      </xdr:nvCxnSpPr>
      <xdr:spPr>
        <a:xfrm>
          <a:off x="22072600" y="523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35196</xdr:rowOff>
    </xdr:from>
    <xdr:ext cx="378565" cy="259045"/>
    <xdr:sp macro="" textlink="">
      <xdr:nvSpPr>
        <xdr:cNvPr id="745" name="投資及び出資金平均値テキスト"/>
        <xdr:cNvSpPr txBox="1"/>
      </xdr:nvSpPr>
      <xdr:spPr>
        <a:xfrm>
          <a:off x="22212300" y="6378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12319</xdr:rowOff>
    </xdr:from>
    <xdr:to>
      <xdr:col>116</xdr:col>
      <xdr:colOff>114300</xdr:colOff>
      <xdr:row>38</xdr:row>
      <xdr:rowOff>113919</xdr:rowOff>
    </xdr:to>
    <xdr:sp macro="" textlink="">
      <xdr:nvSpPr>
        <xdr:cNvPr id="746" name="フローチャート: 判断 745"/>
        <xdr:cNvSpPr/>
      </xdr:nvSpPr>
      <xdr:spPr>
        <a:xfrm>
          <a:off x="22110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148146</xdr:rowOff>
    </xdr:from>
    <xdr:to>
      <xdr:col>112</xdr:col>
      <xdr:colOff>38100</xdr:colOff>
      <xdr:row>38</xdr:row>
      <xdr:rowOff>78296</xdr:rowOff>
    </xdr:to>
    <xdr:sp macro="" textlink="">
      <xdr:nvSpPr>
        <xdr:cNvPr id="748" name="フローチャート: 判断 747"/>
        <xdr:cNvSpPr/>
      </xdr:nvSpPr>
      <xdr:spPr>
        <a:xfrm>
          <a:off x="21272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94823</xdr:rowOff>
    </xdr:from>
    <xdr:ext cx="378565" cy="259045"/>
    <xdr:sp macro="" textlink="">
      <xdr:nvSpPr>
        <xdr:cNvPr id="749" name="テキスト ボックス 748"/>
        <xdr:cNvSpPr txBox="1"/>
      </xdr:nvSpPr>
      <xdr:spPr>
        <a:xfrm>
          <a:off x="21134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xdr:rowOff>
    </xdr:from>
    <xdr:to>
      <xdr:col>107</xdr:col>
      <xdr:colOff>101600</xdr:colOff>
      <xdr:row>38</xdr:row>
      <xdr:rowOff>102489</xdr:rowOff>
    </xdr:to>
    <xdr:sp macro="" textlink="">
      <xdr:nvSpPr>
        <xdr:cNvPr id="751" name="フローチャート: 判断 750"/>
        <xdr:cNvSpPr/>
      </xdr:nvSpPr>
      <xdr:spPr>
        <a:xfrm>
          <a:off x="20383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119016</xdr:rowOff>
    </xdr:from>
    <xdr:ext cx="378565" cy="259045"/>
    <xdr:sp macro="" textlink="">
      <xdr:nvSpPr>
        <xdr:cNvPr id="752" name="テキスト ボックス 751"/>
        <xdr:cNvSpPr txBox="1"/>
      </xdr:nvSpPr>
      <xdr:spPr>
        <a:xfrm>
          <a:off x="20245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46419</xdr:rowOff>
    </xdr:from>
    <xdr:to>
      <xdr:col>102</xdr:col>
      <xdr:colOff>165100</xdr:colOff>
      <xdr:row>38</xdr:row>
      <xdr:rowOff>148019</xdr:rowOff>
    </xdr:to>
    <xdr:sp macro="" textlink="">
      <xdr:nvSpPr>
        <xdr:cNvPr id="754" name="フローチャート: 判断 753"/>
        <xdr:cNvSpPr/>
      </xdr:nvSpPr>
      <xdr:spPr>
        <a:xfrm>
          <a:off x="19494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164545</xdr:rowOff>
    </xdr:from>
    <xdr:ext cx="378565" cy="259045"/>
    <xdr:sp macro="" textlink="">
      <xdr:nvSpPr>
        <xdr:cNvPr id="755" name="テキスト ボックス 754"/>
        <xdr:cNvSpPr txBox="1"/>
      </xdr:nvSpPr>
      <xdr:spPr>
        <a:xfrm>
          <a:off x="19356017" y="6336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19748</xdr:rowOff>
    </xdr:from>
    <xdr:to>
      <xdr:col>98</xdr:col>
      <xdr:colOff>38100</xdr:colOff>
      <xdr:row>38</xdr:row>
      <xdr:rowOff>121348</xdr:rowOff>
    </xdr:to>
    <xdr:sp macro="" textlink="">
      <xdr:nvSpPr>
        <xdr:cNvPr id="756" name="フローチャート: 判断 755"/>
        <xdr:cNvSpPr/>
      </xdr:nvSpPr>
      <xdr:spPr>
        <a:xfrm>
          <a:off x="18605500" y="653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137875</xdr:rowOff>
    </xdr:from>
    <xdr:ext cx="378565" cy="259045"/>
    <xdr:sp macro="" textlink="">
      <xdr:nvSpPr>
        <xdr:cNvPr id="757" name="テキスト ボックス 756"/>
        <xdr:cNvSpPr txBox="1"/>
      </xdr:nvSpPr>
      <xdr:spPr>
        <a:xfrm>
          <a:off x="18467017" y="6310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3" name="直線コネクタ 782"/>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4" name="テキスト ボックス 783"/>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5" name="直線コネクタ 784"/>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6" name="テキスト ボックス 785"/>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7" name="直線コネクタ 786"/>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8" name="テキスト ボックス 787"/>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9" name="直線コネクタ 788"/>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0" name="テキスト ボックス 789"/>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1" name="直線コネクタ 790"/>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2" name="テキスト ボックス 791"/>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3" name="直線コネクタ 792"/>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4" name="テキスト ボックス 793"/>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60016</xdr:rowOff>
    </xdr:from>
    <xdr:to>
      <xdr:col>116</xdr:col>
      <xdr:colOff>62864</xdr:colOff>
      <xdr:row>59</xdr:row>
      <xdr:rowOff>98878</xdr:rowOff>
    </xdr:to>
    <xdr:cxnSp macro="">
      <xdr:nvCxnSpPr>
        <xdr:cNvPr id="798" name="直線コネクタ 797"/>
        <xdr:cNvCxnSpPr/>
      </xdr:nvCxnSpPr>
      <xdr:spPr>
        <a:xfrm flipV="1">
          <a:off x="22159595" y="8803966"/>
          <a:ext cx="1269"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9"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0" name="直線コネクタ 79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6693</xdr:rowOff>
    </xdr:from>
    <xdr:ext cx="534377" cy="259045"/>
    <xdr:sp macro="" textlink="">
      <xdr:nvSpPr>
        <xdr:cNvPr id="801" name="貸付金最大値テキスト"/>
        <xdr:cNvSpPr txBox="1"/>
      </xdr:nvSpPr>
      <xdr:spPr>
        <a:xfrm>
          <a:off x="22212300" y="857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60016</xdr:rowOff>
    </xdr:from>
    <xdr:to>
      <xdr:col>116</xdr:col>
      <xdr:colOff>152400</xdr:colOff>
      <xdr:row>51</xdr:row>
      <xdr:rowOff>60016</xdr:rowOff>
    </xdr:to>
    <xdr:cxnSp macro="">
      <xdr:nvCxnSpPr>
        <xdr:cNvPr id="802" name="直線コネクタ 801"/>
        <xdr:cNvCxnSpPr/>
      </xdr:nvCxnSpPr>
      <xdr:spPr>
        <a:xfrm>
          <a:off x="22072600" y="880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81962</xdr:rowOff>
    </xdr:from>
    <xdr:to>
      <xdr:col>116</xdr:col>
      <xdr:colOff>63500</xdr:colOff>
      <xdr:row>59</xdr:row>
      <xdr:rowOff>82158</xdr:rowOff>
    </xdr:to>
    <xdr:cxnSp macro="">
      <xdr:nvCxnSpPr>
        <xdr:cNvPr id="803" name="直線コネクタ 802"/>
        <xdr:cNvCxnSpPr/>
      </xdr:nvCxnSpPr>
      <xdr:spPr>
        <a:xfrm flipV="1">
          <a:off x="21323300" y="10197512"/>
          <a:ext cx="8382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100804</xdr:rowOff>
    </xdr:from>
    <xdr:ext cx="469744" cy="259045"/>
    <xdr:sp macro="" textlink="">
      <xdr:nvSpPr>
        <xdr:cNvPr id="804" name="貸付金平均値テキスト"/>
        <xdr:cNvSpPr txBox="1"/>
      </xdr:nvSpPr>
      <xdr:spPr>
        <a:xfrm>
          <a:off x="22212300" y="9873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77927</xdr:rowOff>
    </xdr:from>
    <xdr:to>
      <xdr:col>116</xdr:col>
      <xdr:colOff>114300</xdr:colOff>
      <xdr:row>59</xdr:row>
      <xdr:rowOff>8077</xdr:rowOff>
    </xdr:to>
    <xdr:sp macro="" textlink="">
      <xdr:nvSpPr>
        <xdr:cNvPr id="805" name="フローチャート: 判断 804"/>
        <xdr:cNvSpPr/>
      </xdr:nvSpPr>
      <xdr:spPr>
        <a:xfrm>
          <a:off x="22110700" y="1002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82093</xdr:rowOff>
    </xdr:from>
    <xdr:to>
      <xdr:col>111</xdr:col>
      <xdr:colOff>177800</xdr:colOff>
      <xdr:row>59</xdr:row>
      <xdr:rowOff>82158</xdr:rowOff>
    </xdr:to>
    <xdr:cxnSp macro="">
      <xdr:nvCxnSpPr>
        <xdr:cNvPr id="806" name="直線コネクタ 805"/>
        <xdr:cNvCxnSpPr/>
      </xdr:nvCxnSpPr>
      <xdr:spPr>
        <a:xfrm>
          <a:off x="20434300" y="10197643"/>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95138</xdr:rowOff>
    </xdr:from>
    <xdr:to>
      <xdr:col>112</xdr:col>
      <xdr:colOff>38100</xdr:colOff>
      <xdr:row>59</xdr:row>
      <xdr:rowOff>25288</xdr:rowOff>
    </xdr:to>
    <xdr:sp macro="" textlink="">
      <xdr:nvSpPr>
        <xdr:cNvPr id="807" name="フローチャート: 判断 806"/>
        <xdr:cNvSpPr/>
      </xdr:nvSpPr>
      <xdr:spPr>
        <a:xfrm>
          <a:off x="21272500" y="1003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41815</xdr:rowOff>
    </xdr:from>
    <xdr:ext cx="469744" cy="259045"/>
    <xdr:sp macro="" textlink="">
      <xdr:nvSpPr>
        <xdr:cNvPr id="808" name="テキスト ボックス 807"/>
        <xdr:cNvSpPr txBox="1"/>
      </xdr:nvSpPr>
      <xdr:spPr>
        <a:xfrm>
          <a:off x="21088428" y="981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81734</xdr:rowOff>
    </xdr:from>
    <xdr:to>
      <xdr:col>107</xdr:col>
      <xdr:colOff>50800</xdr:colOff>
      <xdr:row>59</xdr:row>
      <xdr:rowOff>82093</xdr:rowOff>
    </xdr:to>
    <xdr:cxnSp macro="">
      <xdr:nvCxnSpPr>
        <xdr:cNvPr id="809" name="直線コネクタ 808"/>
        <xdr:cNvCxnSpPr/>
      </xdr:nvCxnSpPr>
      <xdr:spPr>
        <a:xfrm>
          <a:off x="19545300" y="10197284"/>
          <a:ext cx="8890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86353</xdr:rowOff>
    </xdr:from>
    <xdr:to>
      <xdr:col>107</xdr:col>
      <xdr:colOff>101600</xdr:colOff>
      <xdr:row>59</xdr:row>
      <xdr:rowOff>16503</xdr:rowOff>
    </xdr:to>
    <xdr:sp macro="" textlink="">
      <xdr:nvSpPr>
        <xdr:cNvPr id="810" name="フローチャート: 判断 809"/>
        <xdr:cNvSpPr/>
      </xdr:nvSpPr>
      <xdr:spPr>
        <a:xfrm>
          <a:off x="203835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33030</xdr:rowOff>
    </xdr:from>
    <xdr:ext cx="469744" cy="259045"/>
    <xdr:sp macro="" textlink="">
      <xdr:nvSpPr>
        <xdr:cNvPr id="811" name="テキスト ボックス 810"/>
        <xdr:cNvSpPr txBox="1"/>
      </xdr:nvSpPr>
      <xdr:spPr>
        <a:xfrm>
          <a:off x="20199428" y="980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81734</xdr:rowOff>
    </xdr:from>
    <xdr:to>
      <xdr:col>102</xdr:col>
      <xdr:colOff>114300</xdr:colOff>
      <xdr:row>59</xdr:row>
      <xdr:rowOff>81734</xdr:rowOff>
    </xdr:to>
    <xdr:cxnSp macro="">
      <xdr:nvCxnSpPr>
        <xdr:cNvPr id="812" name="直線コネクタ 811"/>
        <xdr:cNvCxnSpPr/>
      </xdr:nvCxnSpPr>
      <xdr:spPr>
        <a:xfrm>
          <a:off x="18656300" y="101972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92101</xdr:rowOff>
    </xdr:from>
    <xdr:to>
      <xdr:col>102</xdr:col>
      <xdr:colOff>165100</xdr:colOff>
      <xdr:row>59</xdr:row>
      <xdr:rowOff>22251</xdr:rowOff>
    </xdr:to>
    <xdr:sp macro="" textlink="">
      <xdr:nvSpPr>
        <xdr:cNvPr id="813" name="フローチャート: 判断 812"/>
        <xdr:cNvSpPr/>
      </xdr:nvSpPr>
      <xdr:spPr>
        <a:xfrm>
          <a:off x="19494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38778</xdr:rowOff>
    </xdr:from>
    <xdr:ext cx="469744" cy="259045"/>
    <xdr:sp macro="" textlink="">
      <xdr:nvSpPr>
        <xdr:cNvPr id="814" name="テキスト ボックス 813"/>
        <xdr:cNvSpPr txBox="1"/>
      </xdr:nvSpPr>
      <xdr:spPr>
        <a:xfrm>
          <a:off x="19310428" y="981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112120</xdr:rowOff>
    </xdr:from>
    <xdr:to>
      <xdr:col>98</xdr:col>
      <xdr:colOff>38100</xdr:colOff>
      <xdr:row>59</xdr:row>
      <xdr:rowOff>42270</xdr:rowOff>
    </xdr:to>
    <xdr:sp macro="" textlink="">
      <xdr:nvSpPr>
        <xdr:cNvPr id="815" name="フローチャート: 判断 814"/>
        <xdr:cNvSpPr/>
      </xdr:nvSpPr>
      <xdr:spPr>
        <a:xfrm>
          <a:off x="18605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58797</xdr:rowOff>
    </xdr:from>
    <xdr:ext cx="469744" cy="259045"/>
    <xdr:sp macro="" textlink="">
      <xdr:nvSpPr>
        <xdr:cNvPr id="816" name="テキスト ボックス 815"/>
        <xdr:cNvSpPr txBox="1"/>
      </xdr:nvSpPr>
      <xdr:spPr>
        <a:xfrm>
          <a:off x="18421428" y="983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31162</xdr:rowOff>
    </xdr:from>
    <xdr:to>
      <xdr:col>116</xdr:col>
      <xdr:colOff>114300</xdr:colOff>
      <xdr:row>59</xdr:row>
      <xdr:rowOff>132762</xdr:rowOff>
    </xdr:to>
    <xdr:sp macro="" textlink="">
      <xdr:nvSpPr>
        <xdr:cNvPr id="822" name="楕円 821"/>
        <xdr:cNvSpPr/>
      </xdr:nvSpPr>
      <xdr:spPr>
        <a:xfrm>
          <a:off x="22110700" y="1014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117539</xdr:rowOff>
    </xdr:from>
    <xdr:ext cx="378565" cy="259045"/>
    <xdr:sp macro="" textlink="">
      <xdr:nvSpPr>
        <xdr:cNvPr id="823" name="貸付金該当値テキスト"/>
        <xdr:cNvSpPr txBox="1"/>
      </xdr:nvSpPr>
      <xdr:spPr>
        <a:xfrm>
          <a:off x="22212300" y="10061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31358</xdr:rowOff>
    </xdr:from>
    <xdr:to>
      <xdr:col>112</xdr:col>
      <xdr:colOff>38100</xdr:colOff>
      <xdr:row>59</xdr:row>
      <xdr:rowOff>132958</xdr:rowOff>
    </xdr:to>
    <xdr:sp macro="" textlink="">
      <xdr:nvSpPr>
        <xdr:cNvPr id="824" name="楕円 823"/>
        <xdr:cNvSpPr/>
      </xdr:nvSpPr>
      <xdr:spPr>
        <a:xfrm>
          <a:off x="21272500" y="1014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124085</xdr:rowOff>
    </xdr:from>
    <xdr:ext cx="378565" cy="259045"/>
    <xdr:sp macro="" textlink="">
      <xdr:nvSpPr>
        <xdr:cNvPr id="825" name="テキスト ボックス 824"/>
        <xdr:cNvSpPr txBox="1"/>
      </xdr:nvSpPr>
      <xdr:spPr>
        <a:xfrm>
          <a:off x="21134017" y="102396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31293</xdr:rowOff>
    </xdr:from>
    <xdr:to>
      <xdr:col>107</xdr:col>
      <xdr:colOff>101600</xdr:colOff>
      <xdr:row>59</xdr:row>
      <xdr:rowOff>132893</xdr:rowOff>
    </xdr:to>
    <xdr:sp macro="" textlink="">
      <xdr:nvSpPr>
        <xdr:cNvPr id="826" name="楕円 825"/>
        <xdr:cNvSpPr/>
      </xdr:nvSpPr>
      <xdr:spPr>
        <a:xfrm>
          <a:off x="20383500" y="1014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124020</xdr:rowOff>
    </xdr:from>
    <xdr:ext cx="378565" cy="259045"/>
    <xdr:sp macro="" textlink="">
      <xdr:nvSpPr>
        <xdr:cNvPr id="827" name="テキスト ボックス 826"/>
        <xdr:cNvSpPr txBox="1"/>
      </xdr:nvSpPr>
      <xdr:spPr>
        <a:xfrm>
          <a:off x="20245017" y="102395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30934</xdr:rowOff>
    </xdr:from>
    <xdr:to>
      <xdr:col>102</xdr:col>
      <xdr:colOff>165100</xdr:colOff>
      <xdr:row>59</xdr:row>
      <xdr:rowOff>132534</xdr:rowOff>
    </xdr:to>
    <xdr:sp macro="" textlink="">
      <xdr:nvSpPr>
        <xdr:cNvPr id="828" name="楕円 827"/>
        <xdr:cNvSpPr/>
      </xdr:nvSpPr>
      <xdr:spPr>
        <a:xfrm>
          <a:off x="19494500" y="1014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123661</xdr:rowOff>
    </xdr:from>
    <xdr:ext cx="378565" cy="259045"/>
    <xdr:sp macro="" textlink="">
      <xdr:nvSpPr>
        <xdr:cNvPr id="829" name="テキスト ボックス 828"/>
        <xdr:cNvSpPr txBox="1"/>
      </xdr:nvSpPr>
      <xdr:spPr>
        <a:xfrm>
          <a:off x="19356017" y="10239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30934</xdr:rowOff>
    </xdr:from>
    <xdr:to>
      <xdr:col>98</xdr:col>
      <xdr:colOff>38100</xdr:colOff>
      <xdr:row>59</xdr:row>
      <xdr:rowOff>132534</xdr:rowOff>
    </xdr:to>
    <xdr:sp macro="" textlink="">
      <xdr:nvSpPr>
        <xdr:cNvPr id="830" name="楕円 829"/>
        <xdr:cNvSpPr/>
      </xdr:nvSpPr>
      <xdr:spPr>
        <a:xfrm>
          <a:off x="18605500" y="1014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123661</xdr:rowOff>
    </xdr:from>
    <xdr:ext cx="378565" cy="259045"/>
    <xdr:sp macro="" textlink="">
      <xdr:nvSpPr>
        <xdr:cNvPr id="831" name="テキスト ボックス 830"/>
        <xdr:cNvSpPr txBox="1"/>
      </xdr:nvSpPr>
      <xdr:spPr>
        <a:xfrm>
          <a:off x="18467017" y="10239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3" name="直線コネクタ 84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4" name="テキスト ボックス 84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5" name="直線コネクタ 84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6" name="テキスト ボックス 84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7" name="直線コネクタ 84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8" name="テキスト ボックス 84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9" name="直線コネクタ 84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0" name="テキスト ボックス 84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1" name="直線コネクタ 85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2" name="テキスト ボックス 851"/>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54051</xdr:rowOff>
    </xdr:from>
    <xdr:to>
      <xdr:col>116</xdr:col>
      <xdr:colOff>62864</xdr:colOff>
      <xdr:row>78</xdr:row>
      <xdr:rowOff>109449</xdr:rowOff>
    </xdr:to>
    <xdr:cxnSp macro="">
      <xdr:nvCxnSpPr>
        <xdr:cNvPr id="856" name="直線コネクタ 855"/>
        <xdr:cNvCxnSpPr/>
      </xdr:nvCxnSpPr>
      <xdr:spPr>
        <a:xfrm flipV="1">
          <a:off x="22159595" y="12227001"/>
          <a:ext cx="1269" cy="12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113276</xdr:rowOff>
    </xdr:from>
    <xdr:ext cx="534377" cy="259045"/>
    <xdr:sp macro="" textlink="">
      <xdr:nvSpPr>
        <xdr:cNvPr id="857" name="繰出金最小値テキスト"/>
        <xdr:cNvSpPr txBox="1"/>
      </xdr:nvSpPr>
      <xdr:spPr>
        <a:xfrm>
          <a:off x="22212300" y="1348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109449</xdr:rowOff>
    </xdr:from>
    <xdr:to>
      <xdr:col>116</xdr:col>
      <xdr:colOff>152400</xdr:colOff>
      <xdr:row>78</xdr:row>
      <xdr:rowOff>109449</xdr:rowOff>
    </xdr:to>
    <xdr:cxnSp macro="">
      <xdr:nvCxnSpPr>
        <xdr:cNvPr id="858" name="直線コネクタ 857"/>
        <xdr:cNvCxnSpPr/>
      </xdr:nvCxnSpPr>
      <xdr:spPr>
        <a:xfrm>
          <a:off x="22072600" y="1348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728</xdr:rowOff>
    </xdr:from>
    <xdr:ext cx="534377" cy="259045"/>
    <xdr:sp macro="" textlink="">
      <xdr:nvSpPr>
        <xdr:cNvPr id="859" name="繰出金最大値テキスト"/>
        <xdr:cNvSpPr txBox="1"/>
      </xdr:nvSpPr>
      <xdr:spPr>
        <a:xfrm>
          <a:off x="22212300" y="1200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54051</xdr:rowOff>
    </xdr:from>
    <xdr:to>
      <xdr:col>116</xdr:col>
      <xdr:colOff>152400</xdr:colOff>
      <xdr:row>71</xdr:row>
      <xdr:rowOff>54051</xdr:rowOff>
    </xdr:to>
    <xdr:cxnSp macro="">
      <xdr:nvCxnSpPr>
        <xdr:cNvPr id="860" name="直線コネクタ 859"/>
        <xdr:cNvCxnSpPr/>
      </xdr:nvCxnSpPr>
      <xdr:spPr>
        <a:xfrm>
          <a:off x="22072600" y="12227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95999</xdr:rowOff>
    </xdr:from>
    <xdr:to>
      <xdr:col>116</xdr:col>
      <xdr:colOff>63500</xdr:colOff>
      <xdr:row>76</xdr:row>
      <xdr:rowOff>119507</xdr:rowOff>
    </xdr:to>
    <xdr:cxnSp macro="">
      <xdr:nvCxnSpPr>
        <xdr:cNvPr id="861" name="直線コネクタ 860"/>
        <xdr:cNvCxnSpPr/>
      </xdr:nvCxnSpPr>
      <xdr:spPr>
        <a:xfrm flipV="1">
          <a:off x="21323300" y="13126199"/>
          <a:ext cx="838200" cy="2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1402</xdr:rowOff>
    </xdr:from>
    <xdr:ext cx="534377" cy="259045"/>
    <xdr:sp macro="" textlink="">
      <xdr:nvSpPr>
        <xdr:cNvPr id="862" name="繰出金平均値テキスト"/>
        <xdr:cNvSpPr txBox="1"/>
      </xdr:nvSpPr>
      <xdr:spPr>
        <a:xfrm>
          <a:off x="22212300" y="12688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149975</xdr:rowOff>
    </xdr:from>
    <xdr:to>
      <xdr:col>116</xdr:col>
      <xdr:colOff>114300</xdr:colOff>
      <xdr:row>75</xdr:row>
      <xdr:rowOff>80125</xdr:rowOff>
    </xdr:to>
    <xdr:sp macro="" textlink="">
      <xdr:nvSpPr>
        <xdr:cNvPr id="863" name="フローチャート: 判断 862"/>
        <xdr:cNvSpPr/>
      </xdr:nvSpPr>
      <xdr:spPr>
        <a:xfrm>
          <a:off x="221107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43041</xdr:rowOff>
    </xdr:from>
    <xdr:to>
      <xdr:col>111</xdr:col>
      <xdr:colOff>177800</xdr:colOff>
      <xdr:row>76</xdr:row>
      <xdr:rowOff>119507</xdr:rowOff>
    </xdr:to>
    <xdr:cxnSp macro="">
      <xdr:nvCxnSpPr>
        <xdr:cNvPr id="864" name="直線コネクタ 863"/>
        <xdr:cNvCxnSpPr/>
      </xdr:nvCxnSpPr>
      <xdr:spPr>
        <a:xfrm>
          <a:off x="20434300" y="13073241"/>
          <a:ext cx="889000" cy="7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164338</xdr:rowOff>
    </xdr:from>
    <xdr:to>
      <xdr:col>112</xdr:col>
      <xdr:colOff>38100</xdr:colOff>
      <xdr:row>75</xdr:row>
      <xdr:rowOff>94488</xdr:rowOff>
    </xdr:to>
    <xdr:sp macro="" textlink="">
      <xdr:nvSpPr>
        <xdr:cNvPr id="865" name="フローチャート: 判断 864"/>
        <xdr:cNvSpPr/>
      </xdr:nvSpPr>
      <xdr:spPr>
        <a:xfrm>
          <a:off x="21272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111015</xdr:rowOff>
    </xdr:from>
    <xdr:ext cx="534377" cy="259045"/>
    <xdr:sp macro="" textlink="">
      <xdr:nvSpPr>
        <xdr:cNvPr id="866" name="テキスト ボックス 865"/>
        <xdr:cNvSpPr txBox="1"/>
      </xdr:nvSpPr>
      <xdr:spPr>
        <a:xfrm>
          <a:off x="21056111" y="1262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43041</xdr:rowOff>
    </xdr:from>
    <xdr:to>
      <xdr:col>107</xdr:col>
      <xdr:colOff>50800</xdr:colOff>
      <xdr:row>76</xdr:row>
      <xdr:rowOff>51803</xdr:rowOff>
    </xdr:to>
    <xdr:cxnSp macro="">
      <xdr:nvCxnSpPr>
        <xdr:cNvPr id="867" name="直線コネクタ 866"/>
        <xdr:cNvCxnSpPr/>
      </xdr:nvCxnSpPr>
      <xdr:spPr>
        <a:xfrm flipV="1">
          <a:off x="19545300" y="13073241"/>
          <a:ext cx="88900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146926</xdr:rowOff>
    </xdr:from>
    <xdr:to>
      <xdr:col>107</xdr:col>
      <xdr:colOff>101600</xdr:colOff>
      <xdr:row>75</xdr:row>
      <xdr:rowOff>77076</xdr:rowOff>
    </xdr:to>
    <xdr:sp macro="" textlink="">
      <xdr:nvSpPr>
        <xdr:cNvPr id="868" name="フローチャート: 判断 867"/>
        <xdr:cNvSpPr/>
      </xdr:nvSpPr>
      <xdr:spPr>
        <a:xfrm>
          <a:off x="20383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93603</xdr:rowOff>
    </xdr:from>
    <xdr:ext cx="534377" cy="259045"/>
    <xdr:sp macro="" textlink="">
      <xdr:nvSpPr>
        <xdr:cNvPr id="869" name="テキスト ボックス 868"/>
        <xdr:cNvSpPr txBox="1"/>
      </xdr:nvSpPr>
      <xdr:spPr>
        <a:xfrm>
          <a:off x="20167111" y="1260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68072</xdr:rowOff>
    </xdr:from>
    <xdr:to>
      <xdr:col>102</xdr:col>
      <xdr:colOff>114300</xdr:colOff>
      <xdr:row>76</xdr:row>
      <xdr:rowOff>51803</xdr:rowOff>
    </xdr:to>
    <xdr:cxnSp macro="">
      <xdr:nvCxnSpPr>
        <xdr:cNvPr id="870" name="直線コネクタ 869"/>
        <xdr:cNvCxnSpPr/>
      </xdr:nvCxnSpPr>
      <xdr:spPr>
        <a:xfrm>
          <a:off x="18656300" y="12926822"/>
          <a:ext cx="889000" cy="15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113055</xdr:rowOff>
    </xdr:from>
    <xdr:to>
      <xdr:col>102</xdr:col>
      <xdr:colOff>165100</xdr:colOff>
      <xdr:row>75</xdr:row>
      <xdr:rowOff>43205</xdr:rowOff>
    </xdr:to>
    <xdr:sp macro="" textlink="">
      <xdr:nvSpPr>
        <xdr:cNvPr id="871" name="フローチャート: 判断 870"/>
        <xdr:cNvSpPr/>
      </xdr:nvSpPr>
      <xdr:spPr>
        <a:xfrm>
          <a:off x="19494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59732</xdr:rowOff>
    </xdr:from>
    <xdr:ext cx="534377" cy="259045"/>
    <xdr:sp macro="" textlink="">
      <xdr:nvSpPr>
        <xdr:cNvPr id="872" name="テキスト ボックス 871"/>
        <xdr:cNvSpPr txBox="1"/>
      </xdr:nvSpPr>
      <xdr:spPr>
        <a:xfrm>
          <a:off x="19278111" y="125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151346</xdr:rowOff>
    </xdr:from>
    <xdr:to>
      <xdr:col>98</xdr:col>
      <xdr:colOff>38100</xdr:colOff>
      <xdr:row>75</xdr:row>
      <xdr:rowOff>81496</xdr:rowOff>
    </xdr:to>
    <xdr:sp macro="" textlink="">
      <xdr:nvSpPr>
        <xdr:cNvPr id="873" name="フローチャート: 判断 872"/>
        <xdr:cNvSpPr/>
      </xdr:nvSpPr>
      <xdr:spPr>
        <a:xfrm>
          <a:off x="18605500" y="1283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98023</xdr:rowOff>
    </xdr:from>
    <xdr:ext cx="534377" cy="259045"/>
    <xdr:sp macro="" textlink="">
      <xdr:nvSpPr>
        <xdr:cNvPr id="874" name="テキスト ボックス 873"/>
        <xdr:cNvSpPr txBox="1"/>
      </xdr:nvSpPr>
      <xdr:spPr>
        <a:xfrm>
          <a:off x="18389111" y="1261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45199</xdr:rowOff>
    </xdr:from>
    <xdr:to>
      <xdr:col>116</xdr:col>
      <xdr:colOff>114300</xdr:colOff>
      <xdr:row>76</xdr:row>
      <xdr:rowOff>146799</xdr:rowOff>
    </xdr:to>
    <xdr:sp macro="" textlink="">
      <xdr:nvSpPr>
        <xdr:cNvPr id="880" name="楕円 879"/>
        <xdr:cNvSpPr/>
      </xdr:nvSpPr>
      <xdr:spPr>
        <a:xfrm>
          <a:off x="22110700" y="1307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23626</xdr:rowOff>
    </xdr:from>
    <xdr:ext cx="534377" cy="259045"/>
    <xdr:sp macro="" textlink="">
      <xdr:nvSpPr>
        <xdr:cNvPr id="881" name="繰出金該当値テキスト"/>
        <xdr:cNvSpPr txBox="1"/>
      </xdr:nvSpPr>
      <xdr:spPr>
        <a:xfrm>
          <a:off x="22212300" y="1305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68707</xdr:rowOff>
    </xdr:from>
    <xdr:to>
      <xdr:col>112</xdr:col>
      <xdr:colOff>38100</xdr:colOff>
      <xdr:row>76</xdr:row>
      <xdr:rowOff>170307</xdr:rowOff>
    </xdr:to>
    <xdr:sp macro="" textlink="">
      <xdr:nvSpPr>
        <xdr:cNvPr id="882" name="楕円 881"/>
        <xdr:cNvSpPr/>
      </xdr:nvSpPr>
      <xdr:spPr>
        <a:xfrm>
          <a:off x="21272500" y="1309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161434</xdr:rowOff>
    </xdr:from>
    <xdr:ext cx="534377" cy="259045"/>
    <xdr:sp macro="" textlink="">
      <xdr:nvSpPr>
        <xdr:cNvPr id="883" name="テキスト ボックス 882"/>
        <xdr:cNvSpPr txBox="1"/>
      </xdr:nvSpPr>
      <xdr:spPr>
        <a:xfrm>
          <a:off x="21056111" y="1319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163691</xdr:rowOff>
    </xdr:from>
    <xdr:to>
      <xdr:col>107</xdr:col>
      <xdr:colOff>101600</xdr:colOff>
      <xdr:row>76</xdr:row>
      <xdr:rowOff>93841</xdr:rowOff>
    </xdr:to>
    <xdr:sp macro="" textlink="">
      <xdr:nvSpPr>
        <xdr:cNvPr id="884" name="楕円 883"/>
        <xdr:cNvSpPr/>
      </xdr:nvSpPr>
      <xdr:spPr>
        <a:xfrm>
          <a:off x="20383500" y="1302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84968</xdr:rowOff>
    </xdr:from>
    <xdr:ext cx="534377" cy="259045"/>
    <xdr:sp macro="" textlink="">
      <xdr:nvSpPr>
        <xdr:cNvPr id="885" name="テキスト ボックス 884"/>
        <xdr:cNvSpPr txBox="1"/>
      </xdr:nvSpPr>
      <xdr:spPr>
        <a:xfrm>
          <a:off x="20167111" y="1311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1003</xdr:rowOff>
    </xdr:from>
    <xdr:to>
      <xdr:col>102</xdr:col>
      <xdr:colOff>165100</xdr:colOff>
      <xdr:row>76</xdr:row>
      <xdr:rowOff>102603</xdr:rowOff>
    </xdr:to>
    <xdr:sp macro="" textlink="">
      <xdr:nvSpPr>
        <xdr:cNvPr id="886" name="楕円 885"/>
        <xdr:cNvSpPr/>
      </xdr:nvSpPr>
      <xdr:spPr>
        <a:xfrm>
          <a:off x="19494500" y="1303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93730</xdr:rowOff>
    </xdr:from>
    <xdr:ext cx="534377" cy="259045"/>
    <xdr:sp macro="" textlink="">
      <xdr:nvSpPr>
        <xdr:cNvPr id="887" name="テキスト ボックス 886"/>
        <xdr:cNvSpPr txBox="1"/>
      </xdr:nvSpPr>
      <xdr:spPr>
        <a:xfrm>
          <a:off x="19278111" y="1312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17272</xdr:rowOff>
    </xdr:from>
    <xdr:to>
      <xdr:col>98</xdr:col>
      <xdr:colOff>38100</xdr:colOff>
      <xdr:row>75</xdr:row>
      <xdr:rowOff>118872</xdr:rowOff>
    </xdr:to>
    <xdr:sp macro="" textlink="">
      <xdr:nvSpPr>
        <xdr:cNvPr id="888" name="楕円 887"/>
        <xdr:cNvSpPr/>
      </xdr:nvSpPr>
      <xdr:spPr>
        <a:xfrm>
          <a:off x="18605500" y="1287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109999</xdr:rowOff>
    </xdr:from>
    <xdr:ext cx="534377" cy="259045"/>
    <xdr:sp macro="" textlink="">
      <xdr:nvSpPr>
        <xdr:cNvPr id="889" name="テキスト ボックス 888"/>
        <xdr:cNvSpPr txBox="1"/>
      </xdr:nvSpPr>
      <xdr:spPr>
        <a:xfrm>
          <a:off x="18389111" y="1296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歳出全体としては、扶助費の増に連動し、前年度比</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増の決算額となっており、住民一人当たりでは、前年度比</a:t>
          </a:r>
          <a:r>
            <a:rPr kumimoji="1" lang="en-US" altLang="ja-JP" sz="1300">
              <a:latin typeface="ＭＳ Ｐゴシック" panose="020B0600070205080204" pitchFamily="50" charset="-128"/>
              <a:ea typeface="ＭＳ Ｐゴシック" panose="020B0600070205080204" pitchFamily="50" charset="-128"/>
            </a:rPr>
            <a:t>3,314</a:t>
          </a:r>
          <a:r>
            <a:rPr kumimoji="1" lang="ja-JP" altLang="en-US" sz="1300">
              <a:latin typeface="ＭＳ Ｐゴシック" panose="020B0600070205080204" pitchFamily="50" charset="-128"/>
              <a:ea typeface="ＭＳ Ｐゴシック" panose="020B0600070205080204" pitchFamily="50" charset="-128"/>
            </a:rPr>
            <a:t>円増加の</a:t>
          </a:r>
          <a:r>
            <a:rPr kumimoji="1" lang="en-US" altLang="ja-JP" sz="1300">
              <a:latin typeface="ＭＳ Ｐゴシック" panose="020B0600070205080204" pitchFamily="50" charset="-128"/>
              <a:ea typeface="ＭＳ Ｐゴシック" panose="020B0600070205080204" pitchFamily="50" charset="-128"/>
            </a:rPr>
            <a:t>309,552</a:t>
          </a:r>
          <a:r>
            <a:rPr kumimoji="1" lang="ja-JP" altLang="en-US" sz="1300">
              <a:latin typeface="ＭＳ Ｐゴシック" panose="020B0600070205080204" pitchFamily="50" charset="-128"/>
              <a:ea typeface="ＭＳ Ｐゴシック" panose="020B0600070205080204" pitchFamily="50" charset="-128"/>
            </a:rPr>
            <a:t>円となった。</a:t>
          </a:r>
        </a:p>
        <a:p>
          <a:r>
            <a:rPr kumimoji="1" lang="ja-JP" altLang="en-US" sz="1300">
              <a:latin typeface="ＭＳ Ｐゴシック" panose="020B0600070205080204" pitchFamily="50" charset="-128"/>
              <a:ea typeface="ＭＳ Ｐゴシック" panose="020B0600070205080204" pitchFamily="50" charset="-128"/>
            </a:rPr>
            <a:t>全体の構成の中で最も大きな割合を占める義務的経費は、住民一人当たりが前年度比で</a:t>
          </a:r>
          <a:r>
            <a:rPr kumimoji="1" lang="en-US" altLang="ja-JP" sz="1300">
              <a:latin typeface="ＭＳ Ｐゴシック" panose="020B0600070205080204" pitchFamily="50" charset="-128"/>
              <a:ea typeface="ＭＳ Ｐゴシック" panose="020B0600070205080204" pitchFamily="50" charset="-128"/>
            </a:rPr>
            <a:t>6,348</a:t>
          </a:r>
          <a:r>
            <a:rPr kumimoji="1" lang="ja-JP" altLang="en-US" sz="1300">
              <a:latin typeface="ＭＳ Ｐゴシック" panose="020B0600070205080204" pitchFamily="50" charset="-128"/>
              <a:ea typeface="ＭＳ Ｐゴシック" panose="020B0600070205080204" pitchFamily="50" charset="-128"/>
            </a:rPr>
            <a:t>円増加で</a:t>
          </a:r>
          <a:r>
            <a:rPr kumimoji="1" lang="en-US" altLang="ja-JP" sz="1300">
              <a:latin typeface="ＭＳ Ｐゴシック" panose="020B0600070205080204" pitchFamily="50" charset="-128"/>
              <a:ea typeface="ＭＳ Ｐゴシック" panose="020B0600070205080204" pitchFamily="50" charset="-128"/>
            </a:rPr>
            <a:t>172,803</a:t>
          </a:r>
          <a:r>
            <a:rPr kumimoji="1" lang="ja-JP" altLang="en-US" sz="1300">
              <a:latin typeface="ＭＳ Ｐゴシック" panose="020B0600070205080204" pitchFamily="50" charset="-128"/>
              <a:ea typeface="ＭＳ Ｐゴシック" panose="020B0600070205080204" pitchFamily="50" charset="-128"/>
            </a:rPr>
            <a:t>円となった。義務的経費の伸びについては、扶助費の増加が大きな要因となっているが、児童福祉や障害者福祉に関する事業費は年々増加している状況である。</a:t>
          </a:r>
        </a:p>
        <a:p>
          <a:r>
            <a:rPr kumimoji="1" lang="ja-JP" altLang="en-US" sz="1300">
              <a:latin typeface="ＭＳ Ｐゴシック" panose="020B0600070205080204" pitchFamily="50" charset="-128"/>
              <a:ea typeface="ＭＳ Ｐゴシック" panose="020B0600070205080204" pitchFamily="50" charset="-128"/>
            </a:rPr>
            <a:t>物件費は、賃金や委託料が増加しており、年々増加している。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神奈川県座間市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131,698
128,499
17.57
42,606,974
40,767,421
1,824,637
23,836,718
28,534,140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133604</xdr:rowOff>
    </xdr:from>
    <xdr:to>
      <xdr:col>24</xdr:col>
      <xdr:colOff>62865</xdr:colOff>
      <xdr:row>39</xdr:row>
      <xdr:rowOff>103124</xdr:rowOff>
    </xdr:to>
    <xdr:cxnSp macro="">
      <xdr:nvCxnSpPr>
        <xdr:cNvPr id="56" name="直線コネクタ 55"/>
        <xdr:cNvCxnSpPr/>
      </xdr:nvCxnSpPr>
      <xdr:spPr>
        <a:xfrm flipV="1">
          <a:off x="4633595" y="5448554"/>
          <a:ext cx="127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106951</xdr:rowOff>
    </xdr:from>
    <xdr:ext cx="469744" cy="259045"/>
    <xdr:sp macro="" textlink="">
      <xdr:nvSpPr>
        <xdr:cNvPr id="57" name="議会費最小値テキスト"/>
        <xdr:cNvSpPr txBox="1"/>
      </xdr:nvSpPr>
      <xdr:spPr>
        <a:xfrm>
          <a:off x="4686300" y="679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103124</xdr:rowOff>
    </xdr:from>
    <xdr:to>
      <xdr:col>24</xdr:col>
      <xdr:colOff>152400</xdr:colOff>
      <xdr:row>39</xdr:row>
      <xdr:rowOff>103124</xdr:rowOff>
    </xdr:to>
    <xdr:cxnSp macro="">
      <xdr:nvCxnSpPr>
        <xdr:cNvPr id="58" name="直線コネクタ 57"/>
        <xdr:cNvCxnSpPr/>
      </xdr:nvCxnSpPr>
      <xdr:spPr>
        <a:xfrm>
          <a:off x="4546600" y="6789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80281</xdr:rowOff>
    </xdr:from>
    <xdr:ext cx="469744" cy="259045"/>
    <xdr:sp macro="" textlink="">
      <xdr:nvSpPr>
        <xdr:cNvPr id="59" name="議会費最大値テキスト"/>
        <xdr:cNvSpPr txBox="1"/>
      </xdr:nvSpPr>
      <xdr:spPr>
        <a:xfrm>
          <a:off x="4686300" y="522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133604</xdr:rowOff>
    </xdr:from>
    <xdr:to>
      <xdr:col>24</xdr:col>
      <xdr:colOff>152400</xdr:colOff>
      <xdr:row>31</xdr:row>
      <xdr:rowOff>133604</xdr:rowOff>
    </xdr:to>
    <xdr:cxnSp macro="">
      <xdr:nvCxnSpPr>
        <xdr:cNvPr id="60" name="直線コネクタ 59"/>
        <xdr:cNvCxnSpPr/>
      </xdr:nvCxnSpPr>
      <xdr:spPr>
        <a:xfrm>
          <a:off x="4546600" y="5448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119126</xdr:rowOff>
    </xdr:from>
    <xdr:to>
      <xdr:col>24</xdr:col>
      <xdr:colOff>63500</xdr:colOff>
      <xdr:row>38</xdr:row>
      <xdr:rowOff>123698</xdr:rowOff>
    </xdr:to>
    <xdr:cxnSp macro="">
      <xdr:nvCxnSpPr>
        <xdr:cNvPr id="61" name="直線コネクタ 60"/>
        <xdr:cNvCxnSpPr/>
      </xdr:nvCxnSpPr>
      <xdr:spPr>
        <a:xfrm>
          <a:off x="3797300" y="663422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62247</xdr:rowOff>
    </xdr:from>
    <xdr:ext cx="469744" cy="259045"/>
    <xdr:sp macro="" textlink="">
      <xdr:nvSpPr>
        <xdr:cNvPr id="62" name="議会費平均値テキスト"/>
        <xdr:cNvSpPr txBox="1"/>
      </xdr:nvSpPr>
      <xdr:spPr>
        <a:xfrm>
          <a:off x="4686300" y="6062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39370</xdr:rowOff>
    </xdr:from>
    <xdr:to>
      <xdr:col>24</xdr:col>
      <xdr:colOff>114300</xdr:colOff>
      <xdr:row>36</xdr:row>
      <xdr:rowOff>140970</xdr:rowOff>
    </xdr:to>
    <xdr:sp macro="" textlink="">
      <xdr:nvSpPr>
        <xdr:cNvPr id="63" name="フローチャート: 判断 62"/>
        <xdr:cNvSpPr/>
      </xdr:nvSpPr>
      <xdr:spPr>
        <a:xfrm>
          <a:off x="4584700" y="621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113030</xdr:rowOff>
    </xdr:from>
    <xdr:to>
      <xdr:col>19</xdr:col>
      <xdr:colOff>177800</xdr:colOff>
      <xdr:row>38</xdr:row>
      <xdr:rowOff>119126</xdr:rowOff>
    </xdr:to>
    <xdr:cxnSp macro="">
      <xdr:nvCxnSpPr>
        <xdr:cNvPr id="64" name="直線コネクタ 63"/>
        <xdr:cNvCxnSpPr/>
      </xdr:nvCxnSpPr>
      <xdr:spPr>
        <a:xfrm>
          <a:off x="2908300" y="6628130"/>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10414</xdr:rowOff>
    </xdr:from>
    <xdr:to>
      <xdr:col>20</xdr:col>
      <xdr:colOff>38100</xdr:colOff>
      <xdr:row>36</xdr:row>
      <xdr:rowOff>112014</xdr:rowOff>
    </xdr:to>
    <xdr:sp macro="" textlink="">
      <xdr:nvSpPr>
        <xdr:cNvPr id="65" name="フローチャート: 判断 64"/>
        <xdr:cNvSpPr/>
      </xdr:nvSpPr>
      <xdr:spPr>
        <a:xfrm>
          <a:off x="3746500" y="618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128541</xdr:rowOff>
    </xdr:from>
    <xdr:ext cx="469744" cy="259045"/>
    <xdr:sp macro="" textlink="">
      <xdr:nvSpPr>
        <xdr:cNvPr id="66" name="テキスト ボックス 65"/>
        <xdr:cNvSpPr txBox="1"/>
      </xdr:nvSpPr>
      <xdr:spPr>
        <a:xfrm>
          <a:off x="3562428" y="5957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113030</xdr:rowOff>
    </xdr:from>
    <xdr:to>
      <xdr:col>15</xdr:col>
      <xdr:colOff>50800</xdr:colOff>
      <xdr:row>39</xdr:row>
      <xdr:rowOff>2540</xdr:rowOff>
    </xdr:to>
    <xdr:cxnSp macro="">
      <xdr:nvCxnSpPr>
        <xdr:cNvPr id="67" name="直線コネクタ 66"/>
        <xdr:cNvCxnSpPr/>
      </xdr:nvCxnSpPr>
      <xdr:spPr>
        <a:xfrm flipV="1">
          <a:off x="2019300" y="662813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170434</xdr:rowOff>
    </xdr:from>
    <xdr:to>
      <xdr:col>15</xdr:col>
      <xdr:colOff>101600</xdr:colOff>
      <xdr:row>36</xdr:row>
      <xdr:rowOff>100584</xdr:rowOff>
    </xdr:to>
    <xdr:sp macro="" textlink="">
      <xdr:nvSpPr>
        <xdr:cNvPr id="68" name="フローチャート: 判断 67"/>
        <xdr:cNvSpPr/>
      </xdr:nvSpPr>
      <xdr:spPr>
        <a:xfrm>
          <a:off x="2857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117111</xdr:rowOff>
    </xdr:from>
    <xdr:ext cx="469744" cy="259045"/>
    <xdr:sp macro="" textlink="">
      <xdr:nvSpPr>
        <xdr:cNvPr id="69" name="テキスト ボックス 68"/>
        <xdr:cNvSpPr txBox="1"/>
      </xdr:nvSpPr>
      <xdr:spPr>
        <a:xfrm>
          <a:off x="2673428" y="59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29972</xdr:rowOff>
    </xdr:from>
    <xdr:to>
      <xdr:col>10</xdr:col>
      <xdr:colOff>114300</xdr:colOff>
      <xdr:row>39</xdr:row>
      <xdr:rowOff>2540</xdr:rowOff>
    </xdr:to>
    <xdr:cxnSp macro="">
      <xdr:nvCxnSpPr>
        <xdr:cNvPr id="70" name="直線コネクタ 69"/>
        <xdr:cNvCxnSpPr/>
      </xdr:nvCxnSpPr>
      <xdr:spPr>
        <a:xfrm>
          <a:off x="1130300" y="6545072"/>
          <a:ext cx="8890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170434</xdr:rowOff>
    </xdr:from>
    <xdr:to>
      <xdr:col>10</xdr:col>
      <xdr:colOff>165100</xdr:colOff>
      <xdr:row>36</xdr:row>
      <xdr:rowOff>100584</xdr:rowOff>
    </xdr:to>
    <xdr:sp macro="" textlink="">
      <xdr:nvSpPr>
        <xdr:cNvPr id="71" name="フローチャート: 判断 70"/>
        <xdr:cNvSpPr/>
      </xdr:nvSpPr>
      <xdr:spPr>
        <a:xfrm>
          <a:off x="1968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117111</xdr:rowOff>
    </xdr:from>
    <xdr:ext cx="469744" cy="259045"/>
    <xdr:sp macro="" textlink="">
      <xdr:nvSpPr>
        <xdr:cNvPr id="72" name="テキスト ボックス 71"/>
        <xdr:cNvSpPr txBox="1"/>
      </xdr:nvSpPr>
      <xdr:spPr>
        <a:xfrm>
          <a:off x="1784428" y="59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7366</xdr:rowOff>
    </xdr:from>
    <xdr:to>
      <xdr:col>6</xdr:col>
      <xdr:colOff>38100</xdr:colOff>
      <xdr:row>35</xdr:row>
      <xdr:rowOff>108966</xdr:rowOff>
    </xdr:to>
    <xdr:sp macro="" textlink="">
      <xdr:nvSpPr>
        <xdr:cNvPr id="73" name="フローチャート: 判断 72"/>
        <xdr:cNvSpPr/>
      </xdr:nvSpPr>
      <xdr:spPr>
        <a:xfrm>
          <a:off x="1079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125493</xdr:rowOff>
    </xdr:from>
    <xdr:ext cx="469744" cy="259045"/>
    <xdr:sp macro="" textlink="">
      <xdr:nvSpPr>
        <xdr:cNvPr id="74" name="テキスト ボックス 73"/>
        <xdr:cNvSpPr txBox="1"/>
      </xdr:nvSpPr>
      <xdr:spPr>
        <a:xfrm>
          <a:off x="895428" y="578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72898</xdr:rowOff>
    </xdr:from>
    <xdr:to>
      <xdr:col>24</xdr:col>
      <xdr:colOff>114300</xdr:colOff>
      <xdr:row>39</xdr:row>
      <xdr:rowOff>3048</xdr:rowOff>
    </xdr:to>
    <xdr:sp macro="" textlink="">
      <xdr:nvSpPr>
        <xdr:cNvPr id="80" name="楕円 79"/>
        <xdr:cNvSpPr/>
      </xdr:nvSpPr>
      <xdr:spPr>
        <a:xfrm>
          <a:off x="4584700" y="65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51325</xdr:rowOff>
    </xdr:from>
    <xdr:ext cx="469744" cy="259045"/>
    <xdr:sp macro="" textlink="">
      <xdr:nvSpPr>
        <xdr:cNvPr id="81" name="議会費該当値テキスト"/>
        <xdr:cNvSpPr txBox="1"/>
      </xdr:nvSpPr>
      <xdr:spPr>
        <a:xfrm>
          <a:off x="4686300" y="656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68326</xdr:rowOff>
    </xdr:from>
    <xdr:to>
      <xdr:col>20</xdr:col>
      <xdr:colOff>38100</xdr:colOff>
      <xdr:row>38</xdr:row>
      <xdr:rowOff>169926</xdr:rowOff>
    </xdr:to>
    <xdr:sp macro="" textlink="">
      <xdr:nvSpPr>
        <xdr:cNvPr id="82" name="楕円 81"/>
        <xdr:cNvSpPr/>
      </xdr:nvSpPr>
      <xdr:spPr>
        <a:xfrm>
          <a:off x="3746500" y="658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161053</xdr:rowOff>
    </xdr:from>
    <xdr:ext cx="469744" cy="259045"/>
    <xdr:sp macro="" textlink="">
      <xdr:nvSpPr>
        <xdr:cNvPr id="83" name="テキスト ボックス 82"/>
        <xdr:cNvSpPr txBox="1"/>
      </xdr:nvSpPr>
      <xdr:spPr>
        <a:xfrm>
          <a:off x="3562428" y="667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62230</xdr:rowOff>
    </xdr:from>
    <xdr:to>
      <xdr:col>15</xdr:col>
      <xdr:colOff>101600</xdr:colOff>
      <xdr:row>38</xdr:row>
      <xdr:rowOff>163830</xdr:rowOff>
    </xdr:to>
    <xdr:sp macro="" textlink="">
      <xdr:nvSpPr>
        <xdr:cNvPr id="84" name="楕円 83"/>
        <xdr:cNvSpPr/>
      </xdr:nvSpPr>
      <xdr:spPr>
        <a:xfrm>
          <a:off x="2857500" y="657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154957</xdr:rowOff>
    </xdr:from>
    <xdr:ext cx="469744" cy="259045"/>
    <xdr:sp macro="" textlink="">
      <xdr:nvSpPr>
        <xdr:cNvPr id="85" name="テキスト ボックス 84"/>
        <xdr:cNvSpPr txBox="1"/>
      </xdr:nvSpPr>
      <xdr:spPr>
        <a:xfrm>
          <a:off x="2673428" y="667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123190</xdr:rowOff>
    </xdr:from>
    <xdr:to>
      <xdr:col>10</xdr:col>
      <xdr:colOff>165100</xdr:colOff>
      <xdr:row>39</xdr:row>
      <xdr:rowOff>53340</xdr:rowOff>
    </xdr:to>
    <xdr:sp macro="" textlink="">
      <xdr:nvSpPr>
        <xdr:cNvPr id="86" name="楕円 85"/>
        <xdr:cNvSpPr/>
      </xdr:nvSpPr>
      <xdr:spPr>
        <a:xfrm>
          <a:off x="1968500" y="663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44467</xdr:rowOff>
    </xdr:from>
    <xdr:ext cx="469744" cy="259045"/>
    <xdr:sp macro="" textlink="">
      <xdr:nvSpPr>
        <xdr:cNvPr id="87" name="テキスト ボックス 86"/>
        <xdr:cNvSpPr txBox="1"/>
      </xdr:nvSpPr>
      <xdr:spPr>
        <a:xfrm>
          <a:off x="1784428" y="673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150622</xdr:rowOff>
    </xdr:from>
    <xdr:to>
      <xdr:col>6</xdr:col>
      <xdr:colOff>38100</xdr:colOff>
      <xdr:row>38</xdr:row>
      <xdr:rowOff>80772</xdr:rowOff>
    </xdr:to>
    <xdr:sp macro="" textlink="">
      <xdr:nvSpPr>
        <xdr:cNvPr id="88" name="楕円 87"/>
        <xdr:cNvSpPr/>
      </xdr:nvSpPr>
      <xdr:spPr>
        <a:xfrm>
          <a:off x="1079500" y="649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71899</xdr:rowOff>
    </xdr:from>
    <xdr:ext cx="469744" cy="259045"/>
    <xdr:sp macro="" textlink="">
      <xdr:nvSpPr>
        <xdr:cNvPr id="89" name="テキスト ボックス 88"/>
        <xdr:cNvSpPr txBox="1"/>
      </xdr:nvSpPr>
      <xdr:spPr>
        <a:xfrm>
          <a:off x="895428" y="658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150046</xdr:rowOff>
    </xdr:from>
    <xdr:to>
      <xdr:col>24</xdr:col>
      <xdr:colOff>62865</xdr:colOff>
      <xdr:row>59</xdr:row>
      <xdr:rowOff>3732</xdr:rowOff>
    </xdr:to>
    <xdr:cxnSp macro="">
      <xdr:nvCxnSpPr>
        <xdr:cNvPr id="115" name="直線コネクタ 114"/>
        <xdr:cNvCxnSpPr/>
      </xdr:nvCxnSpPr>
      <xdr:spPr>
        <a:xfrm flipV="1">
          <a:off x="4633595" y="8551096"/>
          <a:ext cx="1270" cy="1568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7559</xdr:rowOff>
    </xdr:from>
    <xdr:ext cx="534377" cy="259045"/>
    <xdr:sp macro="" textlink="">
      <xdr:nvSpPr>
        <xdr:cNvPr id="116" name="総務費最小値テキスト"/>
        <xdr:cNvSpPr txBox="1"/>
      </xdr:nvSpPr>
      <xdr:spPr>
        <a:xfrm>
          <a:off x="4686300" y="1012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3732</xdr:rowOff>
    </xdr:from>
    <xdr:to>
      <xdr:col>24</xdr:col>
      <xdr:colOff>152400</xdr:colOff>
      <xdr:row>59</xdr:row>
      <xdr:rowOff>3732</xdr:rowOff>
    </xdr:to>
    <xdr:cxnSp macro="">
      <xdr:nvCxnSpPr>
        <xdr:cNvPr id="117" name="直線コネクタ 116"/>
        <xdr:cNvCxnSpPr/>
      </xdr:nvCxnSpPr>
      <xdr:spPr>
        <a:xfrm>
          <a:off x="4546600" y="1011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96723</xdr:rowOff>
    </xdr:from>
    <xdr:ext cx="599010" cy="259045"/>
    <xdr:sp macro="" textlink="">
      <xdr:nvSpPr>
        <xdr:cNvPr id="118" name="総務費最大値テキスト"/>
        <xdr:cNvSpPr txBox="1"/>
      </xdr:nvSpPr>
      <xdr:spPr>
        <a:xfrm>
          <a:off x="4686300" y="8326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509,332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150046</xdr:rowOff>
    </xdr:from>
    <xdr:to>
      <xdr:col>24</xdr:col>
      <xdr:colOff>152400</xdr:colOff>
      <xdr:row>49</xdr:row>
      <xdr:rowOff>150046</xdr:rowOff>
    </xdr:to>
    <xdr:cxnSp macro="">
      <xdr:nvCxnSpPr>
        <xdr:cNvPr id="119" name="直線コネクタ 118"/>
        <xdr:cNvCxnSpPr/>
      </xdr:nvCxnSpPr>
      <xdr:spPr>
        <a:xfrm>
          <a:off x="4546600" y="8551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110671</xdr:rowOff>
    </xdr:from>
    <xdr:to>
      <xdr:col>24</xdr:col>
      <xdr:colOff>63500</xdr:colOff>
      <xdr:row>58</xdr:row>
      <xdr:rowOff>113574</xdr:rowOff>
    </xdr:to>
    <xdr:cxnSp macro="">
      <xdr:nvCxnSpPr>
        <xdr:cNvPr id="120" name="直線コネクタ 119"/>
        <xdr:cNvCxnSpPr/>
      </xdr:nvCxnSpPr>
      <xdr:spPr>
        <a:xfrm>
          <a:off x="3797300" y="10054771"/>
          <a:ext cx="838200" cy="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72634</xdr:rowOff>
    </xdr:from>
    <xdr:ext cx="534377" cy="259045"/>
    <xdr:sp macro="" textlink="">
      <xdr:nvSpPr>
        <xdr:cNvPr id="121" name="総務費平均値テキスト"/>
        <xdr:cNvSpPr txBox="1"/>
      </xdr:nvSpPr>
      <xdr:spPr>
        <a:xfrm>
          <a:off x="4686300" y="9845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49757</xdr:rowOff>
    </xdr:from>
    <xdr:to>
      <xdr:col>24</xdr:col>
      <xdr:colOff>114300</xdr:colOff>
      <xdr:row>58</xdr:row>
      <xdr:rowOff>151357</xdr:rowOff>
    </xdr:to>
    <xdr:sp macro="" textlink="">
      <xdr:nvSpPr>
        <xdr:cNvPr id="122" name="フローチャート: 判断 121"/>
        <xdr:cNvSpPr/>
      </xdr:nvSpPr>
      <xdr:spPr>
        <a:xfrm>
          <a:off x="4584700" y="999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100633</xdr:rowOff>
    </xdr:from>
    <xdr:to>
      <xdr:col>19</xdr:col>
      <xdr:colOff>177800</xdr:colOff>
      <xdr:row>58</xdr:row>
      <xdr:rowOff>110671</xdr:rowOff>
    </xdr:to>
    <xdr:cxnSp macro="">
      <xdr:nvCxnSpPr>
        <xdr:cNvPr id="123" name="直線コネクタ 122"/>
        <xdr:cNvCxnSpPr/>
      </xdr:nvCxnSpPr>
      <xdr:spPr>
        <a:xfrm>
          <a:off x="2908300" y="10044733"/>
          <a:ext cx="889000" cy="1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37269</xdr:rowOff>
    </xdr:from>
    <xdr:to>
      <xdr:col>20</xdr:col>
      <xdr:colOff>38100</xdr:colOff>
      <xdr:row>58</xdr:row>
      <xdr:rowOff>138869</xdr:rowOff>
    </xdr:to>
    <xdr:sp macro="" textlink="">
      <xdr:nvSpPr>
        <xdr:cNvPr id="124" name="フローチャート: 判断 123"/>
        <xdr:cNvSpPr/>
      </xdr:nvSpPr>
      <xdr:spPr>
        <a:xfrm>
          <a:off x="3746500" y="998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155396</xdr:rowOff>
    </xdr:from>
    <xdr:ext cx="534377" cy="259045"/>
    <xdr:sp macro="" textlink="">
      <xdr:nvSpPr>
        <xdr:cNvPr id="125" name="テキスト ボックス 124"/>
        <xdr:cNvSpPr txBox="1"/>
      </xdr:nvSpPr>
      <xdr:spPr>
        <a:xfrm>
          <a:off x="3530111" y="975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100633</xdr:rowOff>
    </xdr:from>
    <xdr:to>
      <xdr:col>15</xdr:col>
      <xdr:colOff>50800</xdr:colOff>
      <xdr:row>58</xdr:row>
      <xdr:rowOff>125226</xdr:rowOff>
    </xdr:to>
    <xdr:cxnSp macro="">
      <xdr:nvCxnSpPr>
        <xdr:cNvPr id="126" name="直線コネクタ 125"/>
        <xdr:cNvCxnSpPr/>
      </xdr:nvCxnSpPr>
      <xdr:spPr>
        <a:xfrm flipV="1">
          <a:off x="2019300" y="10044733"/>
          <a:ext cx="889000" cy="2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64698</xdr:rowOff>
    </xdr:from>
    <xdr:to>
      <xdr:col>15</xdr:col>
      <xdr:colOff>101600</xdr:colOff>
      <xdr:row>58</xdr:row>
      <xdr:rowOff>166298</xdr:rowOff>
    </xdr:to>
    <xdr:sp macro="" textlink="">
      <xdr:nvSpPr>
        <xdr:cNvPr id="127" name="フローチャート: 判断 126"/>
        <xdr:cNvSpPr/>
      </xdr:nvSpPr>
      <xdr:spPr>
        <a:xfrm>
          <a:off x="2857500" y="1000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157425</xdr:rowOff>
    </xdr:from>
    <xdr:ext cx="534377" cy="259045"/>
    <xdr:sp macro="" textlink="">
      <xdr:nvSpPr>
        <xdr:cNvPr id="128" name="テキスト ボックス 127"/>
        <xdr:cNvSpPr txBox="1"/>
      </xdr:nvSpPr>
      <xdr:spPr>
        <a:xfrm>
          <a:off x="2641111" y="1010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125226</xdr:rowOff>
    </xdr:from>
    <xdr:to>
      <xdr:col>10</xdr:col>
      <xdr:colOff>114300</xdr:colOff>
      <xdr:row>58</xdr:row>
      <xdr:rowOff>132597</xdr:rowOff>
    </xdr:to>
    <xdr:cxnSp macro="">
      <xdr:nvCxnSpPr>
        <xdr:cNvPr id="129" name="直線コネクタ 128"/>
        <xdr:cNvCxnSpPr/>
      </xdr:nvCxnSpPr>
      <xdr:spPr>
        <a:xfrm flipV="1">
          <a:off x="1130300" y="10069326"/>
          <a:ext cx="889000" cy="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71859</xdr:rowOff>
    </xdr:from>
    <xdr:to>
      <xdr:col>10</xdr:col>
      <xdr:colOff>165100</xdr:colOff>
      <xdr:row>59</xdr:row>
      <xdr:rowOff>2009</xdr:rowOff>
    </xdr:to>
    <xdr:sp macro="" textlink="">
      <xdr:nvSpPr>
        <xdr:cNvPr id="130" name="フローチャート: 判断 129"/>
        <xdr:cNvSpPr/>
      </xdr:nvSpPr>
      <xdr:spPr>
        <a:xfrm>
          <a:off x="1968500" y="1001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18536</xdr:rowOff>
    </xdr:from>
    <xdr:ext cx="534377" cy="259045"/>
    <xdr:sp macro="" textlink="">
      <xdr:nvSpPr>
        <xdr:cNvPr id="131" name="テキスト ボックス 130"/>
        <xdr:cNvSpPr txBox="1"/>
      </xdr:nvSpPr>
      <xdr:spPr>
        <a:xfrm>
          <a:off x="1752111" y="979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71487</xdr:rowOff>
    </xdr:from>
    <xdr:to>
      <xdr:col>6</xdr:col>
      <xdr:colOff>38100</xdr:colOff>
      <xdr:row>59</xdr:row>
      <xdr:rowOff>1637</xdr:rowOff>
    </xdr:to>
    <xdr:sp macro="" textlink="">
      <xdr:nvSpPr>
        <xdr:cNvPr id="132" name="フローチャート: 判断 131"/>
        <xdr:cNvSpPr/>
      </xdr:nvSpPr>
      <xdr:spPr>
        <a:xfrm>
          <a:off x="1079500" y="100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18164</xdr:rowOff>
    </xdr:from>
    <xdr:ext cx="534377" cy="259045"/>
    <xdr:sp macro="" textlink="">
      <xdr:nvSpPr>
        <xdr:cNvPr id="133" name="テキスト ボックス 132"/>
        <xdr:cNvSpPr txBox="1"/>
      </xdr:nvSpPr>
      <xdr:spPr>
        <a:xfrm>
          <a:off x="863111" y="979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62774</xdr:rowOff>
    </xdr:from>
    <xdr:to>
      <xdr:col>24</xdr:col>
      <xdr:colOff>114300</xdr:colOff>
      <xdr:row>58</xdr:row>
      <xdr:rowOff>164374</xdr:rowOff>
    </xdr:to>
    <xdr:sp macro="" textlink="">
      <xdr:nvSpPr>
        <xdr:cNvPr id="139" name="楕円 138"/>
        <xdr:cNvSpPr/>
      </xdr:nvSpPr>
      <xdr:spPr>
        <a:xfrm>
          <a:off x="4584700" y="1000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28184</xdr:rowOff>
    </xdr:from>
    <xdr:ext cx="534377" cy="259045"/>
    <xdr:sp macro="" textlink="">
      <xdr:nvSpPr>
        <xdr:cNvPr id="140" name="総務費該当値テキスト"/>
        <xdr:cNvSpPr txBox="1"/>
      </xdr:nvSpPr>
      <xdr:spPr>
        <a:xfrm>
          <a:off x="4686300" y="997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59871</xdr:rowOff>
    </xdr:from>
    <xdr:to>
      <xdr:col>20</xdr:col>
      <xdr:colOff>38100</xdr:colOff>
      <xdr:row>58</xdr:row>
      <xdr:rowOff>161471</xdr:rowOff>
    </xdr:to>
    <xdr:sp macro="" textlink="">
      <xdr:nvSpPr>
        <xdr:cNvPr id="141" name="楕円 140"/>
        <xdr:cNvSpPr/>
      </xdr:nvSpPr>
      <xdr:spPr>
        <a:xfrm>
          <a:off x="3746500" y="1000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152598</xdr:rowOff>
    </xdr:from>
    <xdr:ext cx="534377" cy="259045"/>
    <xdr:sp macro="" textlink="">
      <xdr:nvSpPr>
        <xdr:cNvPr id="142" name="テキスト ボックス 141"/>
        <xdr:cNvSpPr txBox="1"/>
      </xdr:nvSpPr>
      <xdr:spPr>
        <a:xfrm>
          <a:off x="3530111" y="1009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49833</xdr:rowOff>
    </xdr:from>
    <xdr:to>
      <xdr:col>15</xdr:col>
      <xdr:colOff>101600</xdr:colOff>
      <xdr:row>58</xdr:row>
      <xdr:rowOff>151433</xdr:rowOff>
    </xdr:to>
    <xdr:sp macro="" textlink="">
      <xdr:nvSpPr>
        <xdr:cNvPr id="143" name="楕円 142"/>
        <xdr:cNvSpPr/>
      </xdr:nvSpPr>
      <xdr:spPr>
        <a:xfrm>
          <a:off x="2857500" y="999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167960</xdr:rowOff>
    </xdr:from>
    <xdr:ext cx="534377" cy="259045"/>
    <xdr:sp macro="" textlink="">
      <xdr:nvSpPr>
        <xdr:cNvPr id="144" name="テキスト ボックス 143"/>
        <xdr:cNvSpPr txBox="1"/>
      </xdr:nvSpPr>
      <xdr:spPr>
        <a:xfrm>
          <a:off x="2641111" y="976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74426</xdr:rowOff>
    </xdr:from>
    <xdr:to>
      <xdr:col>10</xdr:col>
      <xdr:colOff>165100</xdr:colOff>
      <xdr:row>59</xdr:row>
      <xdr:rowOff>4576</xdr:rowOff>
    </xdr:to>
    <xdr:sp macro="" textlink="">
      <xdr:nvSpPr>
        <xdr:cNvPr id="145" name="楕円 144"/>
        <xdr:cNvSpPr/>
      </xdr:nvSpPr>
      <xdr:spPr>
        <a:xfrm>
          <a:off x="1968500" y="1001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167153</xdr:rowOff>
    </xdr:from>
    <xdr:ext cx="534377" cy="259045"/>
    <xdr:sp macro="" textlink="">
      <xdr:nvSpPr>
        <xdr:cNvPr id="146" name="テキスト ボックス 145"/>
        <xdr:cNvSpPr txBox="1"/>
      </xdr:nvSpPr>
      <xdr:spPr>
        <a:xfrm>
          <a:off x="1752111" y="1011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81797</xdr:rowOff>
    </xdr:from>
    <xdr:to>
      <xdr:col>6</xdr:col>
      <xdr:colOff>38100</xdr:colOff>
      <xdr:row>59</xdr:row>
      <xdr:rowOff>11947</xdr:rowOff>
    </xdr:to>
    <xdr:sp macro="" textlink="">
      <xdr:nvSpPr>
        <xdr:cNvPr id="147" name="楕円 146"/>
        <xdr:cNvSpPr/>
      </xdr:nvSpPr>
      <xdr:spPr>
        <a:xfrm>
          <a:off x="1079500" y="1002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3074</xdr:rowOff>
    </xdr:from>
    <xdr:ext cx="534377" cy="259045"/>
    <xdr:sp macro="" textlink="">
      <xdr:nvSpPr>
        <xdr:cNvPr id="148" name="テキスト ボックス 147"/>
        <xdr:cNvSpPr txBox="1"/>
      </xdr:nvSpPr>
      <xdr:spPr>
        <a:xfrm>
          <a:off x="863111" y="1011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68796</xdr:rowOff>
    </xdr:from>
    <xdr:to>
      <xdr:col>24</xdr:col>
      <xdr:colOff>62865</xdr:colOff>
      <xdr:row>79</xdr:row>
      <xdr:rowOff>127939</xdr:rowOff>
    </xdr:to>
    <xdr:cxnSp macro="">
      <xdr:nvCxnSpPr>
        <xdr:cNvPr id="173" name="直線コネクタ 172"/>
        <xdr:cNvCxnSpPr/>
      </xdr:nvCxnSpPr>
      <xdr:spPr>
        <a:xfrm flipV="1">
          <a:off x="4633595" y="12070296"/>
          <a:ext cx="1270" cy="160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131766</xdr:rowOff>
    </xdr:from>
    <xdr:ext cx="599010" cy="259045"/>
    <xdr:sp macro="" textlink="">
      <xdr:nvSpPr>
        <xdr:cNvPr id="174" name="民生費最小値テキスト"/>
        <xdr:cNvSpPr txBox="1"/>
      </xdr:nvSpPr>
      <xdr:spPr>
        <a:xfrm>
          <a:off x="4686300" y="13676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127939</xdr:rowOff>
    </xdr:from>
    <xdr:to>
      <xdr:col>24</xdr:col>
      <xdr:colOff>152400</xdr:colOff>
      <xdr:row>79</xdr:row>
      <xdr:rowOff>127939</xdr:rowOff>
    </xdr:to>
    <xdr:cxnSp macro="">
      <xdr:nvCxnSpPr>
        <xdr:cNvPr id="175" name="直線コネクタ 174"/>
        <xdr:cNvCxnSpPr/>
      </xdr:nvCxnSpPr>
      <xdr:spPr>
        <a:xfrm>
          <a:off x="4546600" y="13672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15473</xdr:rowOff>
    </xdr:from>
    <xdr:ext cx="599010" cy="259045"/>
    <xdr:sp macro="" textlink="">
      <xdr:nvSpPr>
        <xdr:cNvPr id="176" name="民生費最大値テキスト"/>
        <xdr:cNvSpPr txBox="1"/>
      </xdr:nvSpPr>
      <xdr:spPr>
        <a:xfrm>
          <a:off x="4686300" y="11845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239,583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68796</xdr:rowOff>
    </xdr:from>
    <xdr:to>
      <xdr:col>24</xdr:col>
      <xdr:colOff>152400</xdr:colOff>
      <xdr:row>70</xdr:row>
      <xdr:rowOff>68796</xdr:rowOff>
    </xdr:to>
    <xdr:cxnSp macro="">
      <xdr:nvCxnSpPr>
        <xdr:cNvPr id="177" name="直線コネクタ 176"/>
        <xdr:cNvCxnSpPr/>
      </xdr:nvCxnSpPr>
      <xdr:spPr>
        <a:xfrm>
          <a:off x="4546600" y="12070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118568</xdr:rowOff>
    </xdr:from>
    <xdr:to>
      <xdr:col>24</xdr:col>
      <xdr:colOff>63500</xdr:colOff>
      <xdr:row>77</xdr:row>
      <xdr:rowOff>121208</xdr:rowOff>
    </xdr:to>
    <xdr:cxnSp macro="">
      <xdr:nvCxnSpPr>
        <xdr:cNvPr id="178" name="直線コネクタ 177"/>
        <xdr:cNvCxnSpPr/>
      </xdr:nvCxnSpPr>
      <xdr:spPr>
        <a:xfrm flipV="1">
          <a:off x="3797300" y="13148768"/>
          <a:ext cx="838200" cy="17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116387</xdr:rowOff>
    </xdr:from>
    <xdr:ext cx="599010" cy="259045"/>
    <xdr:sp macro="" textlink="">
      <xdr:nvSpPr>
        <xdr:cNvPr id="179" name="民生費平均値テキスト"/>
        <xdr:cNvSpPr txBox="1"/>
      </xdr:nvSpPr>
      <xdr:spPr>
        <a:xfrm>
          <a:off x="4686300" y="128036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93510</xdr:rowOff>
    </xdr:from>
    <xdr:to>
      <xdr:col>24</xdr:col>
      <xdr:colOff>114300</xdr:colOff>
      <xdr:row>76</xdr:row>
      <xdr:rowOff>23661</xdr:rowOff>
    </xdr:to>
    <xdr:sp macro="" textlink="">
      <xdr:nvSpPr>
        <xdr:cNvPr id="180" name="フローチャート: 判断 179"/>
        <xdr:cNvSpPr/>
      </xdr:nvSpPr>
      <xdr:spPr>
        <a:xfrm>
          <a:off x="4584700" y="1295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44856</xdr:rowOff>
    </xdr:from>
    <xdr:to>
      <xdr:col>19</xdr:col>
      <xdr:colOff>177800</xdr:colOff>
      <xdr:row>77</xdr:row>
      <xdr:rowOff>121208</xdr:rowOff>
    </xdr:to>
    <xdr:cxnSp macro="">
      <xdr:nvCxnSpPr>
        <xdr:cNvPr id="181" name="直線コネクタ 180"/>
        <xdr:cNvCxnSpPr/>
      </xdr:nvCxnSpPr>
      <xdr:spPr>
        <a:xfrm>
          <a:off x="2908300" y="13246506"/>
          <a:ext cx="889000" cy="7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10770</xdr:rowOff>
    </xdr:from>
    <xdr:to>
      <xdr:col>20</xdr:col>
      <xdr:colOff>38100</xdr:colOff>
      <xdr:row>76</xdr:row>
      <xdr:rowOff>112370</xdr:rowOff>
    </xdr:to>
    <xdr:sp macro="" textlink="">
      <xdr:nvSpPr>
        <xdr:cNvPr id="182" name="フローチャート: 判断 181"/>
        <xdr:cNvSpPr/>
      </xdr:nvSpPr>
      <xdr:spPr>
        <a:xfrm>
          <a:off x="3746500" y="130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128897</xdr:rowOff>
    </xdr:from>
    <xdr:ext cx="599010" cy="259045"/>
    <xdr:sp macro="" textlink="">
      <xdr:nvSpPr>
        <xdr:cNvPr id="183" name="テキスト ボックス 182"/>
        <xdr:cNvSpPr txBox="1"/>
      </xdr:nvSpPr>
      <xdr:spPr>
        <a:xfrm>
          <a:off x="3497795" y="12816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44856</xdr:rowOff>
    </xdr:from>
    <xdr:to>
      <xdr:col>15</xdr:col>
      <xdr:colOff>50800</xdr:colOff>
      <xdr:row>77</xdr:row>
      <xdr:rowOff>86550</xdr:rowOff>
    </xdr:to>
    <xdr:cxnSp macro="">
      <xdr:nvCxnSpPr>
        <xdr:cNvPr id="184" name="直線コネクタ 183"/>
        <xdr:cNvCxnSpPr/>
      </xdr:nvCxnSpPr>
      <xdr:spPr>
        <a:xfrm flipV="1">
          <a:off x="2019300" y="13246506"/>
          <a:ext cx="889000" cy="4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14084</xdr:rowOff>
    </xdr:from>
    <xdr:to>
      <xdr:col>15</xdr:col>
      <xdr:colOff>101600</xdr:colOff>
      <xdr:row>76</xdr:row>
      <xdr:rowOff>115684</xdr:rowOff>
    </xdr:to>
    <xdr:sp macro="" textlink="">
      <xdr:nvSpPr>
        <xdr:cNvPr id="185" name="フローチャート: 判断 184"/>
        <xdr:cNvSpPr/>
      </xdr:nvSpPr>
      <xdr:spPr>
        <a:xfrm>
          <a:off x="2857500" y="1304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132211</xdr:rowOff>
    </xdr:from>
    <xdr:ext cx="599010" cy="259045"/>
    <xdr:sp macro="" textlink="">
      <xdr:nvSpPr>
        <xdr:cNvPr id="186" name="テキスト ボックス 185"/>
        <xdr:cNvSpPr txBox="1"/>
      </xdr:nvSpPr>
      <xdr:spPr>
        <a:xfrm>
          <a:off x="2608795" y="12819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86550</xdr:rowOff>
    </xdr:from>
    <xdr:to>
      <xdr:col>10</xdr:col>
      <xdr:colOff>114300</xdr:colOff>
      <xdr:row>77</xdr:row>
      <xdr:rowOff>152425</xdr:rowOff>
    </xdr:to>
    <xdr:cxnSp macro="">
      <xdr:nvCxnSpPr>
        <xdr:cNvPr id="187" name="直線コネクタ 186"/>
        <xdr:cNvCxnSpPr/>
      </xdr:nvCxnSpPr>
      <xdr:spPr>
        <a:xfrm flipV="1">
          <a:off x="1130300" y="13288200"/>
          <a:ext cx="889000" cy="6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60350</xdr:rowOff>
    </xdr:from>
    <xdr:to>
      <xdr:col>10</xdr:col>
      <xdr:colOff>165100</xdr:colOff>
      <xdr:row>76</xdr:row>
      <xdr:rowOff>161950</xdr:rowOff>
    </xdr:to>
    <xdr:sp macro="" textlink="">
      <xdr:nvSpPr>
        <xdr:cNvPr id="188" name="フローチャート: 判断 187"/>
        <xdr:cNvSpPr/>
      </xdr:nvSpPr>
      <xdr:spPr>
        <a:xfrm>
          <a:off x="1968500" y="130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7028</xdr:rowOff>
    </xdr:from>
    <xdr:ext cx="599010" cy="259045"/>
    <xdr:sp macro="" textlink="">
      <xdr:nvSpPr>
        <xdr:cNvPr id="189" name="テキスト ボックス 188"/>
        <xdr:cNvSpPr txBox="1"/>
      </xdr:nvSpPr>
      <xdr:spPr>
        <a:xfrm>
          <a:off x="1719795" y="12865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38328</xdr:rowOff>
    </xdr:from>
    <xdr:to>
      <xdr:col>6</xdr:col>
      <xdr:colOff>38100</xdr:colOff>
      <xdr:row>77</xdr:row>
      <xdr:rowOff>139928</xdr:rowOff>
    </xdr:to>
    <xdr:sp macro="" textlink="">
      <xdr:nvSpPr>
        <xdr:cNvPr id="190" name="フローチャート: 判断 189"/>
        <xdr:cNvSpPr/>
      </xdr:nvSpPr>
      <xdr:spPr>
        <a:xfrm>
          <a:off x="1079500" y="1323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156455</xdr:rowOff>
    </xdr:from>
    <xdr:ext cx="599010" cy="259045"/>
    <xdr:sp macro="" textlink="">
      <xdr:nvSpPr>
        <xdr:cNvPr id="191" name="テキスト ボックス 190"/>
        <xdr:cNvSpPr txBox="1"/>
      </xdr:nvSpPr>
      <xdr:spPr>
        <a:xfrm>
          <a:off x="830795" y="1301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67768</xdr:rowOff>
    </xdr:from>
    <xdr:to>
      <xdr:col>24</xdr:col>
      <xdr:colOff>114300</xdr:colOff>
      <xdr:row>76</xdr:row>
      <xdr:rowOff>169368</xdr:rowOff>
    </xdr:to>
    <xdr:sp macro="" textlink="">
      <xdr:nvSpPr>
        <xdr:cNvPr id="197" name="楕円 196"/>
        <xdr:cNvSpPr/>
      </xdr:nvSpPr>
      <xdr:spPr>
        <a:xfrm>
          <a:off x="4584700" y="1309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46195</xdr:rowOff>
    </xdr:from>
    <xdr:ext cx="599010" cy="259045"/>
    <xdr:sp macro="" textlink="">
      <xdr:nvSpPr>
        <xdr:cNvPr id="198" name="民生費該当値テキスト"/>
        <xdr:cNvSpPr txBox="1"/>
      </xdr:nvSpPr>
      <xdr:spPr>
        <a:xfrm>
          <a:off x="4686300" y="13076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70408</xdr:rowOff>
    </xdr:from>
    <xdr:to>
      <xdr:col>20</xdr:col>
      <xdr:colOff>38100</xdr:colOff>
      <xdr:row>78</xdr:row>
      <xdr:rowOff>558</xdr:rowOff>
    </xdr:to>
    <xdr:sp macro="" textlink="">
      <xdr:nvSpPr>
        <xdr:cNvPr id="199" name="楕円 198"/>
        <xdr:cNvSpPr/>
      </xdr:nvSpPr>
      <xdr:spPr>
        <a:xfrm>
          <a:off x="3746500" y="1327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163135</xdr:rowOff>
    </xdr:from>
    <xdr:ext cx="599010" cy="259045"/>
    <xdr:sp macro="" textlink="">
      <xdr:nvSpPr>
        <xdr:cNvPr id="200" name="テキスト ボックス 199"/>
        <xdr:cNvSpPr txBox="1"/>
      </xdr:nvSpPr>
      <xdr:spPr>
        <a:xfrm>
          <a:off x="3497795" y="13364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165506</xdr:rowOff>
    </xdr:from>
    <xdr:to>
      <xdr:col>15</xdr:col>
      <xdr:colOff>101600</xdr:colOff>
      <xdr:row>77</xdr:row>
      <xdr:rowOff>95656</xdr:rowOff>
    </xdr:to>
    <xdr:sp macro="" textlink="">
      <xdr:nvSpPr>
        <xdr:cNvPr id="201" name="楕円 200"/>
        <xdr:cNvSpPr/>
      </xdr:nvSpPr>
      <xdr:spPr>
        <a:xfrm>
          <a:off x="2857500" y="1319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86783</xdr:rowOff>
    </xdr:from>
    <xdr:ext cx="599010" cy="259045"/>
    <xdr:sp macro="" textlink="">
      <xdr:nvSpPr>
        <xdr:cNvPr id="202" name="テキスト ボックス 201"/>
        <xdr:cNvSpPr txBox="1"/>
      </xdr:nvSpPr>
      <xdr:spPr>
        <a:xfrm>
          <a:off x="2608795" y="13288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35750</xdr:rowOff>
    </xdr:from>
    <xdr:to>
      <xdr:col>10</xdr:col>
      <xdr:colOff>165100</xdr:colOff>
      <xdr:row>77</xdr:row>
      <xdr:rowOff>137350</xdr:rowOff>
    </xdr:to>
    <xdr:sp macro="" textlink="">
      <xdr:nvSpPr>
        <xdr:cNvPr id="203" name="楕円 202"/>
        <xdr:cNvSpPr/>
      </xdr:nvSpPr>
      <xdr:spPr>
        <a:xfrm>
          <a:off x="1968500" y="1323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128477</xdr:rowOff>
    </xdr:from>
    <xdr:ext cx="599010" cy="259045"/>
    <xdr:sp macro="" textlink="">
      <xdr:nvSpPr>
        <xdr:cNvPr id="204" name="テキスト ボックス 203"/>
        <xdr:cNvSpPr txBox="1"/>
      </xdr:nvSpPr>
      <xdr:spPr>
        <a:xfrm>
          <a:off x="1719795" y="13330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101625</xdr:rowOff>
    </xdr:from>
    <xdr:to>
      <xdr:col>6</xdr:col>
      <xdr:colOff>38100</xdr:colOff>
      <xdr:row>78</xdr:row>
      <xdr:rowOff>31775</xdr:rowOff>
    </xdr:to>
    <xdr:sp macro="" textlink="">
      <xdr:nvSpPr>
        <xdr:cNvPr id="205" name="楕円 204"/>
        <xdr:cNvSpPr/>
      </xdr:nvSpPr>
      <xdr:spPr>
        <a:xfrm>
          <a:off x="1079500" y="1330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22902</xdr:rowOff>
    </xdr:from>
    <xdr:ext cx="599010" cy="259045"/>
    <xdr:sp macro="" textlink="">
      <xdr:nvSpPr>
        <xdr:cNvPr id="206" name="テキスト ボックス 205"/>
        <xdr:cNvSpPr txBox="1"/>
      </xdr:nvSpPr>
      <xdr:spPr>
        <a:xfrm>
          <a:off x="830795" y="13396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7" name="テキスト ボックス 226"/>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9" name="テキスト ボックス 228"/>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1" name="テキスト ボックス 230"/>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20306</xdr:rowOff>
    </xdr:from>
    <xdr:to>
      <xdr:col>24</xdr:col>
      <xdr:colOff>62865</xdr:colOff>
      <xdr:row>98</xdr:row>
      <xdr:rowOff>27752</xdr:rowOff>
    </xdr:to>
    <xdr:cxnSp macro="">
      <xdr:nvCxnSpPr>
        <xdr:cNvPr id="233" name="直線コネクタ 232"/>
        <xdr:cNvCxnSpPr/>
      </xdr:nvCxnSpPr>
      <xdr:spPr>
        <a:xfrm flipV="1">
          <a:off x="4633595" y="15450806"/>
          <a:ext cx="1270" cy="1379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31579</xdr:rowOff>
    </xdr:from>
    <xdr:ext cx="534377" cy="259045"/>
    <xdr:sp macro="" textlink="">
      <xdr:nvSpPr>
        <xdr:cNvPr id="234" name="衛生費最小値テキスト"/>
        <xdr:cNvSpPr txBox="1"/>
      </xdr:nvSpPr>
      <xdr:spPr>
        <a:xfrm>
          <a:off x="4686300" y="1683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27752</xdr:rowOff>
    </xdr:from>
    <xdr:to>
      <xdr:col>24</xdr:col>
      <xdr:colOff>152400</xdr:colOff>
      <xdr:row>98</xdr:row>
      <xdr:rowOff>27752</xdr:rowOff>
    </xdr:to>
    <xdr:cxnSp macro="">
      <xdr:nvCxnSpPr>
        <xdr:cNvPr id="235" name="直線コネクタ 234"/>
        <xdr:cNvCxnSpPr/>
      </xdr:nvCxnSpPr>
      <xdr:spPr>
        <a:xfrm>
          <a:off x="4546600" y="16829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138433</xdr:rowOff>
    </xdr:from>
    <xdr:ext cx="534377" cy="259045"/>
    <xdr:sp macro="" textlink="">
      <xdr:nvSpPr>
        <xdr:cNvPr id="236" name="衛生費最大値テキスト"/>
        <xdr:cNvSpPr txBox="1"/>
      </xdr:nvSpPr>
      <xdr:spPr>
        <a:xfrm>
          <a:off x="4686300" y="1522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59,656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20306</xdr:rowOff>
    </xdr:from>
    <xdr:to>
      <xdr:col>24</xdr:col>
      <xdr:colOff>152400</xdr:colOff>
      <xdr:row>90</xdr:row>
      <xdr:rowOff>20306</xdr:rowOff>
    </xdr:to>
    <xdr:cxnSp macro="">
      <xdr:nvCxnSpPr>
        <xdr:cNvPr id="237" name="直線コネクタ 236"/>
        <xdr:cNvCxnSpPr/>
      </xdr:nvCxnSpPr>
      <xdr:spPr>
        <a:xfrm>
          <a:off x="4546600" y="15450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75006</xdr:rowOff>
    </xdr:from>
    <xdr:to>
      <xdr:col>24</xdr:col>
      <xdr:colOff>63500</xdr:colOff>
      <xdr:row>97</xdr:row>
      <xdr:rowOff>95090</xdr:rowOff>
    </xdr:to>
    <xdr:cxnSp macro="">
      <xdr:nvCxnSpPr>
        <xdr:cNvPr id="238" name="直線コネクタ 237"/>
        <xdr:cNvCxnSpPr/>
      </xdr:nvCxnSpPr>
      <xdr:spPr>
        <a:xfrm>
          <a:off x="3797300" y="16705656"/>
          <a:ext cx="838200" cy="20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20631</xdr:rowOff>
    </xdr:from>
    <xdr:ext cx="534377" cy="259045"/>
    <xdr:sp macro="" textlink="">
      <xdr:nvSpPr>
        <xdr:cNvPr id="239" name="衛生費平均値テキスト"/>
        <xdr:cNvSpPr txBox="1"/>
      </xdr:nvSpPr>
      <xdr:spPr>
        <a:xfrm>
          <a:off x="4686300" y="16136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169204</xdr:rowOff>
    </xdr:from>
    <xdr:to>
      <xdr:col>24</xdr:col>
      <xdr:colOff>114300</xdr:colOff>
      <xdr:row>95</xdr:row>
      <xdr:rowOff>99354</xdr:rowOff>
    </xdr:to>
    <xdr:sp macro="" textlink="">
      <xdr:nvSpPr>
        <xdr:cNvPr id="240" name="フローチャート: 判断 239"/>
        <xdr:cNvSpPr/>
      </xdr:nvSpPr>
      <xdr:spPr>
        <a:xfrm>
          <a:off x="4584700" y="1628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47444</xdr:rowOff>
    </xdr:from>
    <xdr:to>
      <xdr:col>19</xdr:col>
      <xdr:colOff>177800</xdr:colOff>
      <xdr:row>97</xdr:row>
      <xdr:rowOff>75006</xdr:rowOff>
    </xdr:to>
    <xdr:cxnSp macro="">
      <xdr:nvCxnSpPr>
        <xdr:cNvPr id="241" name="直線コネクタ 240"/>
        <xdr:cNvCxnSpPr/>
      </xdr:nvCxnSpPr>
      <xdr:spPr>
        <a:xfrm>
          <a:off x="2908300" y="16678094"/>
          <a:ext cx="889000" cy="27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77339</xdr:rowOff>
    </xdr:from>
    <xdr:to>
      <xdr:col>20</xdr:col>
      <xdr:colOff>38100</xdr:colOff>
      <xdr:row>95</xdr:row>
      <xdr:rowOff>7489</xdr:rowOff>
    </xdr:to>
    <xdr:sp macro="" textlink="">
      <xdr:nvSpPr>
        <xdr:cNvPr id="242" name="フローチャート: 判断 241"/>
        <xdr:cNvSpPr/>
      </xdr:nvSpPr>
      <xdr:spPr>
        <a:xfrm>
          <a:off x="3746500" y="1619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24016</xdr:rowOff>
    </xdr:from>
    <xdr:ext cx="534377" cy="259045"/>
    <xdr:sp macro="" textlink="">
      <xdr:nvSpPr>
        <xdr:cNvPr id="243" name="テキスト ボックス 242"/>
        <xdr:cNvSpPr txBox="1"/>
      </xdr:nvSpPr>
      <xdr:spPr>
        <a:xfrm>
          <a:off x="3530111" y="1596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23147</xdr:rowOff>
    </xdr:from>
    <xdr:to>
      <xdr:col>15</xdr:col>
      <xdr:colOff>50800</xdr:colOff>
      <xdr:row>97</xdr:row>
      <xdr:rowOff>47444</xdr:rowOff>
    </xdr:to>
    <xdr:cxnSp macro="">
      <xdr:nvCxnSpPr>
        <xdr:cNvPr id="244" name="直線コネクタ 243"/>
        <xdr:cNvCxnSpPr/>
      </xdr:nvCxnSpPr>
      <xdr:spPr>
        <a:xfrm>
          <a:off x="2019300" y="16653797"/>
          <a:ext cx="889000" cy="2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150002</xdr:rowOff>
    </xdr:from>
    <xdr:to>
      <xdr:col>15</xdr:col>
      <xdr:colOff>101600</xdr:colOff>
      <xdr:row>95</xdr:row>
      <xdr:rowOff>80152</xdr:rowOff>
    </xdr:to>
    <xdr:sp macro="" textlink="">
      <xdr:nvSpPr>
        <xdr:cNvPr id="245" name="フローチャート: 判断 244"/>
        <xdr:cNvSpPr/>
      </xdr:nvSpPr>
      <xdr:spPr>
        <a:xfrm>
          <a:off x="2857500" y="1626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96679</xdr:rowOff>
    </xdr:from>
    <xdr:ext cx="534377" cy="259045"/>
    <xdr:sp macro="" textlink="">
      <xdr:nvSpPr>
        <xdr:cNvPr id="246" name="テキスト ボックス 245"/>
        <xdr:cNvSpPr txBox="1"/>
      </xdr:nvSpPr>
      <xdr:spPr>
        <a:xfrm>
          <a:off x="2641111" y="1604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23147</xdr:rowOff>
    </xdr:from>
    <xdr:to>
      <xdr:col>10</xdr:col>
      <xdr:colOff>114300</xdr:colOff>
      <xdr:row>97</xdr:row>
      <xdr:rowOff>33564</xdr:rowOff>
    </xdr:to>
    <xdr:cxnSp macro="">
      <xdr:nvCxnSpPr>
        <xdr:cNvPr id="247" name="直線コネクタ 246"/>
        <xdr:cNvCxnSpPr/>
      </xdr:nvCxnSpPr>
      <xdr:spPr>
        <a:xfrm flipV="1">
          <a:off x="1130300" y="16653797"/>
          <a:ext cx="889000" cy="1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159210</xdr:rowOff>
    </xdr:from>
    <xdr:to>
      <xdr:col>10</xdr:col>
      <xdr:colOff>165100</xdr:colOff>
      <xdr:row>95</xdr:row>
      <xdr:rowOff>89360</xdr:rowOff>
    </xdr:to>
    <xdr:sp macro="" textlink="">
      <xdr:nvSpPr>
        <xdr:cNvPr id="248" name="フローチャート: 判断 247"/>
        <xdr:cNvSpPr/>
      </xdr:nvSpPr>
      <xdr:spPr>
        <a:xfrm>
          <a:off x="1968500" y="1627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105887</xdr:rowOff>
    </xdr:from>
    <xdr:ext cx="534377" cy="259045"/>
    <xdr:sp macro="" textlink="">
      <xdr:nvSpPr>
        <xdr:cNvPr id="249" name="テキスト ボックス 248"/>
        <xdr:cNvSpPr txBox="1"/>
      </xdr:nvSpPr>
      <xdr:spPr>
        <a:xfrm>
          <a:off x="1752111" y="1605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161072</xdr:rowOff>
    </xdr:from>
    <xdr:to>
      <xdr:col>6</xdr:col>
      <xdr:colOff>38100</xdr:colOff>
      <xdr:row>95</xdr:row>
      <xdr:rowOff>91222</xdr:rowOff>
    </xdr:to>
    <xdr:sp macro="" textlink="">
      <xdr:nvSpPr>
        <xdr:cNvPr id="250" name="フローチャート: 判断 249"/>
        <xdr:cNvSpPr/>
      </xdr:nvSpPr>
      <xdr:spPr>
        <a:xfrm>
          <a:off x="1079500" y="1627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107749</xdr:rowOff>
    </xdr:from>
    <xdr:ext cx="534377" cy="259045"/>
    <xdr:sp macro="" textlink="">
      <xdr:nvSpPr>
        <xdr:cNvPr id="251" name="テキスト ボックス 250"/>
        <xdr:cNvSpPr txBox="1"/>
      </xdr:nvSpPr>
      <xdr:spPr>
        <a:xfrm>
          <a:off x="863111" y="1605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44290</xdr:rowOff>
    </xdr:from>
    <xdr:to>
      <xdr:col>24</xdr:col>
      <xdr:colOff>114300</xdr:colOff>
      <xdr:row>97</xdr:row>
      <xdr:rowOff>145890</xdr:rowOff>
    </xdr:to>
    <xdr:sp macro="" textlink="">
      <xdr:nvSpPr>
        <xdr:cNvPr id="257" name="楕円 256"/>
        <xdr:cNvSpPr/>
      </xdr:nvSpPr>
      <xdr:spPr>
        <a:xfrm>
          <a:off x="4584700" y="1667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130667</xdr:rowOff>
    </xdr:from>
    <xdr:ext cx="534377" cy="259045"/>
    <xdr:sp macro="" textlink="">
      <xdr:nvSpPr>
        <xdr:cNvPr id="258" name="衛生費該当値テキスト"/>
        <xdr:cNvSpPr txBox="1"/>
      </xdr:nvSpPr>
      <xdr:spPr>
        <a:xfrm>
          <a:off x="4686300" y="1658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24206</xdr:rowOff>
    </xdr:from>
    <xdr:to>
      <xdr:col>20</xdr:col>
      <xdr:colOff>38100</xdr:colOff>
      <xdr:row>97</xdr:row>
      <xdr:rowOff>125806</xdr:rowOff>
    </xdr:to>
    <xdr:sp macro="" textlink="">
      <xdr:nvSpPr>
        <xdr:cNvPr id="259" name="楕円 258"/>
        <xdr:cNvSpPr/>
      </xdr:nvSpPr>
      <xdr:spPr>
        <a:xfrm>
          <a:off x="3746500" y="1665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116933</xdr:rowOff>
    </xdr:from>
    <xdr:ext cx="534377" cy="259045"/>
    <xdr:sp macro="" textlink="">
      <xdr:nvSpPr>
        <xdr:cNvPr id="260" name="テキスト ボックス 259"/>
        <xdr:cNvSpPr txBox="1"/>
      </xdr:nvSpPr>
      <xdr:spPr>
        <a:xfrm>
          <a:off x="3530111" y="1674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168094</xdr:rowOff>
    </xdr:from>
    <xdr:to>
      <xdr:col>15</xdr:col>
      <xdr:colOff>101600</xdr:colOff>
      <xdr:row>97</xdr:row>
      <xdr:rowOff>98244</xdr:rowOff>
    </xdr:to>
    <xdr:sp macro="" textlink="">
      <xdr:nvSpPr>
        <xdr:cNvPr id="261" name="楕円 260"/>
        <xdr:cNvSpPr/>
      </xdr:nvSpPr>
      <xdr:spPr>
        <a:xfrm>
          <a:off x="2857500" y="1662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89371</xdr:rowOff>
    </xdr:from>
    <xdr:ext cx="534377" cy="259045"/>
    <xdr:sp macro="" textlink="">
      <xdr:nvSpPr>
        <xdr:cNvPr id="262" name="テキスト ボックス 261"/>
        <xdr:cNvSpPr txBox="1"/>
      </xdr:nvSpPr>
      <xdr:spPr>
        <a:xfrm>
          <a:off x="2641111" y="1672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143797</xdr:rowOff>
    </xdr:from>
    <xdr:to>
      <xdr:col>10</xdr:col>
      <xdr:colOff>165100</xdr:colOff>
      <xdr:row>97</xdr:row>
      <xdr:rowOff>73947</xdr:rowOff>
    </xdr:to>
    <xdr:sp macro="" textlink="">
      <xdr:nvSpPr>
        <xdr:cNvPr id="263" name="楕円 262"/>
        <xdr:cNvSpPr/>
      </xdr:nvSpPr>
      <xdr:spPr>
        <a:xfrm>
          <a:off x="1968500" y="1660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65074</xdr:rowOff>
    </xdr:from>
    <xdr:ext cx="534377" cy="259045"/>
    <xdr:sp macro="" textlink="">
      <xdr:nvSpPr>
        <xdr:cNvPr id="264" name="テキスト ボックス 263"/>
        <xdr:cNvSpPr txBox="1"/>
      </xdr:nvSpPr>
      <xdr:spPr>
        <a:xfrm>
          <a:off x="1752111" y="1669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154214</xdr:rowOff>
    </xdr:from>
    <xdr:to>
      <xdr:col>6</xdr:col>
      <xdr:colOff>38100</xdr:colOff>
      <xdr:row>97</xdr:row>
      <xdr:rowOff>84364</xdr:rowOff>
    </xdr:to>
    <xdr:sp macro="" textlink="">
      <xdr:nvSpPr>
        <xdr:cNvPr id="265" name="楕円 264"/>
        <xdr:cNvSpPr/>
      </xdr:nvSpPr>
      <xdr:spPr>
        <a:xfrm>
          <a:off x="1079500" y="1661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75491</xdr:rowOff>
    </xdr:from>
    <xdr:ext cx="534377" cy="259045"/>
    <xdr:sp macro="" textlink="">
      <xdr:nvSpPr>
        <xdr:cNvPr id="266" name="テキスト ボックス 265"/>
        <xdr:cNvSpPr txBox="1"/>
      </xdr:nvSpPr>
      <xdr:spPr>
        <a:xfrm>
          <a:off x="863111" y="1670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15342</xdr:rowOff>
    </xdr:from>
    <xdr:to>
      <xdr:col>54</xdr:col>
      <xdr:colOff>189865</xdr:colOff>
      <xdr:row>38</xdr:row>
      <xdr:rowOff>136499</xdr:rowOff>
    </xdr:to>
    <xdr:cxnSp macro="">
      <xdr:nvCxnSpPr>
        <xdr:cNvPr id="288" name="直線コネクタ 287"/>
        <xdr:cNvCxnSpPr/>
      </xdr:nvCxnSpPr>
      <xdr:spPr>
        <a:xfrm flipV="1">
          <a:off x="10475595" y="5158842"/>
          <a:ext cx="1270" cy="1492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140326</xdr:rowOff>
    </xdr:from>
    <xdr:ext cx="249299" cy="259045"/>
    <xdr:sp macro="" textlink="">
      <xdr:nvSpPr>
        <xdr:cNvPr id="289" name="労働費最小値テキスト"/>
        <xdr:cNvSpPr txBox="1"/>
      </xdr:nvSpPr>
      <xdr:spPr>
        <a:xfrm>
          <a:off x="10528300" y="66554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136499</xdr:rowOff>
    </xdr:from>
    <xdr:to>
      <xdr:col>55</xdr:col>
      <xdr:colOff>88900</xdr:colOff>
      <xdr:row>38</xdr:row>
      <xdr:rowOff>136499</xdr:rowOff>
    </xdr:to>
    <xdr:cxnSp macro="">
      <xdr:nvCxnSpPr>
        <xdr:cNvPr id="290" name="直線コネクタ 289"/>
        <xdr:cNvCxnSpPr/>
      </xdr:nvCxnSpPr>
      <xdr:spPr>
        <a:xfrm>
          <a:off x="10388600" y="66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133469</xdr:rowOff>
    </xdr:from>
    <xdr:ext cx="469744" cy="259045"/>
    <xdr:sp macro="" textlink="">
      <xdr:nvSpPr>
        <xdr:cNvPr id="291" name="労働費最大値テキスト"/>
        <xdr:cNvSpPr txBox="1"/>
      </xdr:nvSpPr>
      <xdr:spPr>
        <a:xfrm>
          <a:off x="10528300" y="493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15342</xdr:rowOff>
    </xdr:from>
    <xdr:to>
      <xdr:col>55</xdr:col>
      <xdr:colOff>88900</xdr:colOff>
      <xdr:row>30</xdr:row>
      <xdr:rowOff>15342</xdr:rowOff>
    </xdr:to>
    <xdr:cxnSp macro="">
      <xdr:nvCxnSpPr>
        <xdr:cNvPr id="292" name="直線コネクタ 291"/>
        <xdr:cNvCxnSpPr/>
      </xdr:nvCxnSpPr>
      <xdr:spPr>
        <a:xfrm>
          <a:off x="10388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152502</xdr:rowOff>
    </xdr:from>
    <xdr:to>
      <xdr:col>55</xdr:col>
      <xdr:colOff>0</xdr:colOff>
      <xdr:row>36</xdr:row>
      <xdr:rowOff>154331</xdr:rowOff>
    </xdr:to>
    <xdr:cxnSp macro="">
      <xdr:nvCxnSpPr>
        <xdr:cNvPr id="293" name="直線コネクタ 292"/>
        <xdr:cNvCxnSpPr/>
      </xdr:nvCxnSpPr>
      <xdr:spPr>
        <a:xfrm flipV="1">
          <a:off x="9639300" y="6324702"/>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85717</xdr:rowOff>
    </xdr:from>
    <xdr:ext cx="378565" cy="259045"/>
    <xdr:sp macro="" textlink="">
      <xdr:nvSpPr>
        <xdr:cNvPr id="294" name="労働費平均値テキスト"/>
        <xdr:cNvSpPr txBox="1"/>
      </xdr:nvSpPr>
      <xdr:spPr>
        <a:xfrm>
          <a:off x="10528300" y="60864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62840</xdr:rowOff>
    </xdr:from>
    <xdr:to>
      <xdr:col>55</xdr:col>
      <xdr:colOff>50800</xdr:colOff>
      <xdr:row>36</xdr:row>
      <xdr:rowOff>164440</xdr:rowOff>
    </xdr:to>
    <xdr:sp macro="" textlink="">
      <xdr:nvSpPr>
        <xdr:cNvPr id="295" name="フローチャート: 判断 294"/>
        <xdr:cNvSpPr/>
      </xdr:nvSpPr>
      <xdr:spPr>
        <a:xfrm>
          <a:off x="104267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149301</xdr:rowOff>
    </xdr:from>
    <xdr:to>
      <xdr:col>50</xdr:col>
      <xdr:colOff>114300</xdr:colOff>
      <xdr:row>36</xdr:row>
      <xdr:rowOff>154331</xdr:rowOff>
    </xdr:to>
    <xdr:cxnSp macro="">
      <xdr:nvCxnSpPr>
        <xdr:cNvPr id="296" name="直線コネクタ 295"/>
        <xdr:cNvCxnSpPr/>
      </xdr:nvCxnSpPr>
      <xdr:spPr>
        <a:xfrm>
          <a:off x="8750300" y="6321501"/>
          <a:ext cx="889000" cy="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51867</xdr:rowOff>
    </xdr:from>
    <xdr:to>
      <xdr:col>50</xdr:col>
      <xdr:colOff>165100</xdr:colOff>
      <xdr:row>36</xdr:row>
      <xdr:rowOff>153467</xdr:rowOff>
    </xdr:to>
    <xdr:sp macro="" textlink="">
      <xdr:nvSpPr>
        <xdr:cNvPr id="297" name="フローチャート: 判断 296"/>
        <xdr:cNvSpPr/>
      </xdr:nvSpPr>
      <xdr:spPr>
        <a:xfrm>
          <a:off x="9588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169994</xdr:rowOff>
    </xdr:from>
    <xdr:ext cx="378565" cy="259045"/>
    <xdr:sp macro="" textlink="">
      <xdr:nvSpPr>
        <xdr:cNvPr id="298" name="テキスト ボックス 297"/>
        <xdr:cNvSpPr txBox="1"/>
      </xdr:nvSpPr>
      <xdr:spPr>
        <a:xfrm>
          <a:off x="9450017" y="5999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142443</xdr:rowOff>
    </xdr:from>
    <xdr:to>
      <xdr:col>45</xdr:col>
      <xdr:colOff>177800</xdr:colOff>
      <xdr:row>36</xdr:row>
      <xdr:rowOff>149301</xdr:rowOff>
    </xdr:to>
    <xdr:cxnSp macro="">
      <xdr:nvCxnSpPr>
        <xdr:cNvPr id="299" name="直線コネクタ 298"/>
        <xdr:cNvCxnSpPr/>
      </xdr:nvCxnSpPr>
      <xdr:spPr>
        <a:xfrm>
          <a:off x="7861300" y="6314643"/>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167996</xdr:rowOff>
    </xdr:from>
    <xdr:to>
      <xdr:col>46</xdr:col>
      <xdr:colOff>38100</xdr:colOff>
      <xdr:row>36</xdr:row>
      <xdr:rowOff>98146</xdr:rowOff>
    </xdr:to>
    <xdr:sp macro="" textlink="">
      <xdr:nvSpPr>
        <xdr:cNvPr id="300" name="フローチャート: 判断 299"/>
        <xdr:cNvSpPr/>
      </xdr:nvSpPr>
      <xdr:spPr>
        <a:xfrm>
          <a:off x="8699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114673</xdr:rowOff>
    </xdr:from>
    <xdr:ext cx="378565" cy="259045"/>
    <xdr:sp macro="" textlink="">
      <xdr:nvSpPr>
        <xdr:cNvPr id="301" name="テキスト ボックス 300"/>
        <xdr:cNvSpPr txBox="1"/>
      </xdr:nvSpPr>
      <xdr:spPr>
        <a:xfrm>
          <a:off x="8561017" y="5943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142443</xdr:rowOff>
    </xdr:from>
    <xdr:to>
      <xdr:col>41</xdr:col>
      <xdr:colOff>50800</xdr:colOff>
      <xdr:row>36</xdr:row>
      <xdr:rowOff>149301</xdr:rowOff>
    </xdr:to>
    <xdr:cxnSp macro="">
      <xdr:nvCxnSpPr>
        <xdr:cNvPr id="302" name="直線コネクタ 301"/>
        <xdr:cNvCxnSpPr/>
      </xdr:nvCxnSpPr>
      <xdr:spPr>
        <a:xfrm flipV="1">
          <a:off x="6972300" y="6314643"/>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18948</xdr:rowOff>
    </xdr:from>
    <xdr:to>
      <xdr:col>41</xdr:col>
      <xdr:colOff>101600</xdr:colOff>
      <xdr:row>36</xdr:row>
      <xdr:rowOff>120548</xdr:rowOff>
    </xdr:to>
    <xdr:sp macro="" textlink="">
      <xdr:nvSpPr>
        <xdr:cNvPr id="303" name="フローチャート: 判断 302"/>
        <xdr:cNvSpPr/>
      </xdr:nvSpPr>
      <xdr:spPr>
        <a:xfrm>
          <a:off x="7810500" y="619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137075</xdr:rowOff>
    </xdr:from>
    <xdr:ext cx="378565" cy="259045"/>
    <xdr:sp macro="" textlink="">
      <xdr:nvSpPr>
        <xdr:cNvPr id="304" name="テキスト ボックス 303"/>
        <xdr:cNvSpPr txBox="1"/>
      </xdr:nvSpPr>
      <xdr:spPr>
        <a:xfrm>
          <a:off x="7672017" y="5966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158852</xdr:rowOff>
    </xdr:from>
    <xdr:to>
      <xdr:col>36</xdr:col>
      <xdr:colOff>165100</xdr:colOff>
      <xdr:row>36</xdr:row>
      <xdr:rowOff>89002</xdr:rowOff>
    </xdr:to>
    <xdr:sp macro="" textlink="">
      <xdr:nvSpPr>
        <xdr:cNvPr id="305" name="フローチャート: 判断 304"/>
        <xdr:cNvSpPr/>
      </xdr:nvSpPr>
      <xdr:spPr>
        <a:xfrm>
          <a:off x="6921500" y="615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105529</xdr:rowOff>
    </xdr:from>
    <xdr:ext cx="378565" cy="259045"/>
    <xdr:sp macro="" textlink="">
      <xdr:nvSpPr>
        <xdr:cNvPr id="306" name="テキスト ボックス 305"/>
        <xdr:cNvSpPr txBox="1"/>
      </xdr:nvSpPr>
      <xdr:spPr>
        <a:xfrm>
          <a:off x="6783017" y="5934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101702</xdr:rowOff>
    </xdr:from>
    <xdr:to>
      <xdr:col>55</xdr:col>
      <xdr:colOff>50800</xdr:colOff>
      <xdr:row>37</xdr:row>
      <xdr:rowOff>31852</xdr:rowOff>
    </xdr:to>
    <xdr:sp macro="" textlink="">
      <xdr:nvSpPr>
        <xdr:cNvPr id="312" name="楕円 311"/>
        <xdr:cNvSpPr/>
      </xdr:nvSpPr>
      <xdr:spPr>
        <a:xfrm>
          <a:off x="10426700" y="627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80129</xdr:rowOff>
    </xdr:from>
    <xdr:ext cx="378565" cy="259045"/>
    <xdr:sp macro="" textlink="">
      <xdr:nvSpPr>
        <xdr:cNvPr id="313" name="労働費該当値テキスト"/>
        <xdr:cNvSpPr txBox="1"/>
      </xdr:nvSpPr>
      <xdr:spPr>
        <a:xfrm>
          <a:off x="10528300" y="6252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103531</xdr:rowOff>
    </xdr:from>
    <xdr:to>
      <xdr:col>50</xdr:col>
      <xdr:colOff>165100</xdr:colOff>
      <xdr:row>37</xdr:row>
      <xdr:rowOff>33681</xdr:rowOff>
    </xdr:to>
    <xdr:sp macro="" textlink="">
      <xdr:nvSpPr>
        <xdr:cNvPr id="314" name="楕円 313"/>
        <xdr:cNvSpPr/>
      </xdr:nvSpPr>
      <xdr:spPr>
        <a:xfrm>
          <a:off x="9588500" y="627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24808</xdr:rowOff>
    </xdr:from>
    <xdr:ext cx="378565" cy="259045"/>
    <xdr:sp macro="" textlink="">
      <xdr:nvSpPr>
        <xdr:cNvPr id="315" name="テキスト ボックス 314"/>
        <xdr:cNvSpPr txBox="1"/>
      </xdr:nvSpPr>
      <xdr:spPr>
        <a:xfrm>
          <a:off x="9450017" y="6368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98501</xdr:rowOff>
    </xdr:from>
    <xdr:to>
      <xdr:col>46</xdr:col>
      <xdr:colOff>38100</xdr:colOff>
      <xdr:row>37</xdr:row>
      <xdr:rowOff>28651</xdr:rowOff>
    </xdr:to>
    <xdr:sp macro="" textlink="">
      <xdr:nvSpPr>
        <xdr:cNvPr id="316" name="楕円 315"/>
        <xdr:cNvSpPr/>
      </xdr:nvSpPr>
      <xdr:spPr>
        <a:xfrm>
          <a:off x="8699500" y="627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19778</xdr:rowOff>
    </xdr:from>
    <xdr:ext cx="378565" cy="259045"/>
    <xdr:sp macro="" textlink="">
      <xdr:nvSpPr>
        <xdr:cNvPr id="317" name="テキスト ボックス 316"/>
        <xdr:cNvSpPr txBox="1"/>
      </xdr:nvSpPr>
      <xdr:spPr>
        <a:xfrm>
          <a:off x="8561017" y="6363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91643</xdr:rowOff>
    </xdr:from>
    <xdr:to>
      <xdr:col>41</xdr:col>
      <xdr:colOff>101600</xdr:colOff>
      <xdr:row>37</xdr:row>
      <xdr:rowOff>21793</xdr:rowOff>
    </xdr:to>
    <xdr:sp macro="" textlink="">
      <xdr:nvSpPr>
        <xdr:cNvPr id="318" name="楕円 317"/>
        <xdr:cNvSpPr/>
      </xdr:nvSpPr>
      <xdr:spPr>
        <a:xfrm>
          <a:off x="7810500" y="62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12920</xdr:rowOff>
    </xdr:from>
    <xdr:ext cx="378565" cy="259045"/>
    <xdr:sp macro="" textlink="">
      <xdr:nvSpPr>
        <xdr:cNvPr id="319" name="テキスト ボックス 318"/>
        <xdr:cNvSpPr txBox="1"/>
      </xdr:nvSpPr>
      <xdr:spPr>
        <a:xfrm>
          <a:off x="7672017" y="63565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98501</xdr:rowOff>
    </xdr:from>
    <xdr:to>
      <xdr:col>36</xdr:col>
      <xdr:colOff>165100</xdr:colOff>
      <xdr:row>37</xdr:row>
      <xdr:rowOff>28651</xdr:rowOff>
    </xdr:to>
    <xdr:sp macro="" textlink="">
      <xdr:nvSpPr>
        <xdr:cNvPr id="320" name="楕円 319"/>
        <xdr:cNvSpPr/>
      </xdr:nvSpPr>
      <xdr:spPr>
        <a:xfrm>
          <a:off x="6921500" y="6270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19778</xdr:rowOff>
    </xdr:from>
    <xdr:ext cx="378565" cy="259045"/>
    <xdr:sp macro="" textlink="">
      <xdr:nvSpPr>
        <xdr:cNvPr id="321" name="テキスト ボックス 320"/>
        <xdr:cNvSpPr txBox="1"/>
      </xdr:nvSpPr>
      <xdr:spPr>
        <a:xfrm>
          <a:off x="6783017" y="6363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9" name="テキスト ボックス 338"/>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40396</xdr:rowOff>
    </xdr:from>
    <xdr:to>
      <xdr:col>54</xdr:col>
      <xdr:colOff>189865</xdr:colOff>
      <xdr:row>58</xdr:row>
      <xdr:rowOff>138054</xdr:rowOff>
    </xdr:to>
    <xdr:cxnSp macro="">
      <xdr:nvCxnSpPr>
        <xdr:cNvPr id="343" name="直線コネクタ 342"/>
        <xdr:cNvCxnSpPr/>
      </xdr:nvCxnSpPr>
      <xdr:spPr>
        <a:xfrm flipV="1">
          <a:off x="10475595" y="8955796"/>
          <a:ext cx="1270" cy="1126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141881</xdr:rowOff>
    </xdr:from>
    <xdr:ext cx="313932" cy="259045"/>
    <xdr:sp macro="" textlink="">
      <xdr:nvSpPr>
        <xdr:cNvPr id="344" name="農林水産業費最小値テキスト"/>
        <xdr:cNvSpPr txBox="1"/>
      </xdr:nvSpPr>
      <xdr:spPr>
        <a:xfrm>
          <a:off x="10528300" y="100859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138054</xdr:rowOff>
    </xdr:from>
    <xdr:to>
      <xdr:col>55</xdr:col>
      <xdr:colOff>88900</xdr:colOff>
      <xdr:row>58</xdr:row>
      <xdr:rowOff>138054</xdr:rowOff>
    </xdr:to>
    <xdr:cxnSp macro="">
      <xdr:nvCxnSpPr>
        <xdr:cNvPr id="345" name="直線コネクタ 344"/>
        <xdr:cNvCxnSpPr/>
      </xdr:nvCxnSpPr>
      <xdr:spPr>
        <a:xfrm>
          <a:off x="10388600" y="10082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158523</xdr:rowOff>
    </xdr:from>
    <xdr:ext cx="534377" cy="259045"/>
    <xdr:sp macro="" textlink="">
      <xdr:nvSpPr>
        <xdr:cNvPr id="346" name="農林水産業費最大値テキスト"/>
        <xdr:cNvSpPr txBox="1"/>
      </xdr:nvSpPr>
      <xdr:spPr>
        <a:xfrm>
          <a:off x="10528300" y="873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40396</xdr:rowOff>
    </xdr:from>
    <xdr:to>
      <xdr:col>55</xdr:col>
      <xdr:colOff>88900</xdr:colOff>
      <xdr:row>52</xdr:row>
      <xdr:rowOff>40396</xdr:rowOff>
    </xdr:to>
    <xdr:cxnSp macro="">
      <xdr:nvCxnSpPr>
        <xdr:cNvPr id="347" name="直線コネクタ 346"/>
        <xdr:cNvCxnSpPr/>
      </xdr:nvCxnSpPr>
      <xdr:spPr>
        <a:xfrm>
          <a:off x="10388600" y="8955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103307</xdr:rowOff>
    </xdr:from>
    <xdr:to>
      <xdr:col>55</xdr:col>
      <xdr:colOff>0</xdr:colOff>
      <xdr:row>58</xdr:row>
      <xdr:rowOff>105364</xdr:rowOff>
    </xdr:to>
    <xdr:cxnSp macro="">
      <xdr:nvCxnSpPr>
        <xdr:cNvPr id="348" name="直線コネクタ 347"/>
        <xdr:cNvCxnSpPr/>
      </xdr:nvCxnSpPr>
      <xdr:spPr>
        <a:xfrm flipV="1">
          <a:off x="9639300" y="10047407"/>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103227</xdr:rowOff>
    </xdr:from>
    <xdr:ext cx="469744" cy="259045"/>
    <xdr:sp macro="" textlink="">
      <xdr:nvSpPr>
        <xdr:cNvPr id="349" name="農林水産業費平均値テキスト"/>
        <xdr:cNvSpPr txBox="1"/>
      </xdr:nvSpPr>
      <xdr:spPr>
        <a:xfrm>
          <a:off x="10528300" y="9704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80350</xdr:rowOff>
    </xdr:from>
    <xdr:to>
      <xdr:col>55</xdr:col>
      <xdr:colOff>50800</xdr:colOff>
      <xdr:row>58</xdr:row>
      <xdr:rowOff>10500</xdr:rowOff>
    </xdr:to>
    <xdr:sp macro="" textlink="">
      <xdr:nvSpPr>
        <xdr:cNvPr id="350" name="フローチャート: 判断 349"/>
        <xdr:cNvSpPr/>
      </xdr:nvSpPr>
      <xdr:spPr>
        <a:xfrm>
          <a:off x="104267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105364</xdr:rowOff>
    </xdr:from>
    <xdr:to>
      <xdr:col>50</xdr:col>
      <xdr:colOff>114300</xdr:colOff>
      <xdr:row>58</xdr:row>
      <xdr:rowOff>110348</xdr:rowOff>
    </xdr:to>
    <xdr:cxnSp macro="">
      <xdr:nvCxnSpPr>
        <xdr:cNvPr id="351" name="直線コネクタ 350"/>
        <xdr:cNvCxnSpPr/>
      </xdr:nvCxnSpPr>
      <xdr:spPr>
        <a:xfrm flipV="1">
          <a:off x="8750300" y="10049464"/>
          <a:ext cx="889000" cy="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78659</xdr:rowOff>
    </xdr:from>
    <xdr:to>
      <xdr:col>50</xdr:col>
      <xdr:colOff>165100</xdr:colOff>
      <xdr:row>58</xdr:row>
      <xdr:rowOff>8809</xdr:rowOff>
    </xdr:to>
    <xdr:sp macro="" textlink="">
      <xdr:nvSpPr>
        <xdr:cNvPr id="352" name="フローチャート: 判断 351"/>
        <xdr:cNvSpPr/>
      </xdr:nvSpPr>
      <xdr:spPr>
        <a:xfrm>
          <a:off x="9588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25336</xdr:rowOff>
    </xdr:from>
    <xdr:ext cx="469744" cy="259045"/>
    <xdr:sp macro="" textlink="">
      <xdr:nvSpPr>
        <xdr:cNvPr id="353" name="テキスト ボックス 352"/>
        <xdr:cNvSpPr txBox="1"/>
      </xdr:nvSpPr>
      <xdr:spPr>
        <a:xfrm>
          <a:off x="9404428" y="9626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106690</xdr:rowOff>
    </xdr:from>
    <xdr:to>
      <xdr:col>45</xdr:col>
      <xdr:colOff>177800</xdr:colOff>
      <xdr:row>58</xdr:row>
      <xdr:rowOff>110348</xdr:rowOff>
    </xdr:to>
    <xdr:cxnSp macro="">
      <xdr:nvCxnSpPr>
        <xdr:cNvPr id="354" name="直線コネクタ 353"/>
        <xdr:cNvCxnSpPr/>
      </xdr:nvCxnSpPr>
      <xdr:spPr>
        <a:xfrm>
          <a:off x="7861300" y="10050790"/>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58679</xdr:rowOff>
    </xdr:from>
    <xdr:to>
      <xdr:col>46</xdr:col>
      <xdr:colOff>38100</xdr:colOff>
      <xdr:row>57</xdr:row>
      <xdr:rowOff>160279</xdr:rowOff>
    </xdr:to>
    <xdr:sp macro="" textlink="">
      <xdr:nvSpPr>
        <xdr:cNvPr id="355" name="フローチャート: 判断 354"/>
        <xdr:cNvSpPr/>
      </xdr:nvSpPr>
      <xdr:spPr>
        <a:xfrm>
          <a:off x="8699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5356</xdr:rowOff>
    </xdr:from>
    <xdr:ext cx="469744" cy="259045"/>
    <xdr:sp macro="" textlink="">
      <xdr:nvSpPr>
        <xdr:cNvPr id="356" name="テキスト ボックス 355"/>
        <xdr:cNvSpPr txBox="1"/>
      </xdr:nvSpPr>
      <xdr:spPr>
        <a:xfrm>
          <a:off x="8515428" y="960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96266</xdr:rowOff>
    </xdr:from>
    <xdr:to>
      <xdr:col>41</xdr:col>
      <xdr:colOff>50800</xdr:colOff>
      <xdr:row>58</xdr:row>
      <xdr:rowOff>106690</xdr:rowOff>
    </xdr:to>
    <xdr:cxnSp macro="">
      <xdr:nvCxnSpPr>
        <xdr:cNvPr id="357" name="直線コネクタ 356"/>
        <xdr:cNvCxnSpPr/>
      </xdr:nvCxnSpPr>
      <xdr:spPr>
        <a:xfrm>
          <a:off x="6972300" y="10040366"/>
          <a:ext cx="8890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77881</xdr:rowOff>
    </xdr:from>
    <xdr:to>
      <xdr:col>41</xdr:col>
      <xdr:colOff>101600</xdr:colOff>
      <xdr:row>58</xdr:row>
      <xdr:rowOff>8031</xdr:rowOff>
    </xdr:to>
    <xdr:sp macro="" textlink="">
      <xdr:nvSpPr>
        <xdr:cNvPr id="358" name="フローチャート: 判断 357"/>
        <xdr:cNvSpPr/>
      </xdr:nvSpPr>
      <xdr:spPr>
        <a:xfrm>
          <a:off x="7810500" y="985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24558</xdr:rowOff>
    </xdr:from>
    <xdr:ext cx="469744" cy="259045"/>
    <xdr:sp macro="" textlink="">
      <xdr:nvSpPr>
        <xdr:cNvPr id="359" name="テキスト ボックス 358"/>
        <xdr:cNvSpPr txBox="1"/>
      </xdr:nvSpPr>
      <xdr:spPr>
        <a:xfrm>
          <a:off x="7626428" y="962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107188</xdr:rowOff>
    </xdr:from>
    <xdr:to>
      <xdr:col>36</xdr:col>
      <xdr:colOff>165100</xdr:colOff>
      <xdr:row>58</xdr:row>
      <xdr:rowOff>37338</xdr:rowOff>
    </xdr:to>
    <xdr:sp macro="" textlink="">
      <xdr:nvSpPr>
        <xdr:cNvPr id="360" name="フローチャート: 判断 359"/>
        <xdr:cNvSpPr/>
      </xdr:nvSpPr>
      <xdr:spPr>
        <a:xfrm>
          <a:off x="6921500" y="987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53865</xdr:rowOff>
    </xdr:from>
    <xdr:ext cx="469744" cy="259045"/>
    <xdr:sp macro="" textlink="">
      <xdr:nvSpPr>
        <xdr:cNvPr id="361" name="テキスト ボックス 360"/>
        <xdr:cNvSpPr txBox="1"/>
      </xdr:nvSpPr>
      <xdr:spPr>
        <a:xfrm>
          <a:off x="6737428" y="9655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52507</xdr:rowOff>
    </xdr:from>
    <xdr:to>
      <xdr:col>55</xdr:col>
      <xdr:colOff>50800</xdr:colOff>
      <xdr:row>58</xdr:row>
      <xdr:rowOff>154107</xdr:rowOff>
    </xdr:to>
    <xdr:sp macro="" textlink="">
      <xdr:nvSpPr>
        <xdr:cNvPr id="367" name="楕円 366"/>
        <xdr:cNvSpPr/>
      </xdr:nvSpPr>
      <xdr:spPr>
        <a:xfrm>
          <a:off x="10426700" y="999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138884</xdr:rowOff>
    </xdr:from>
    <xdr:ext cx="378565" cy="259045"/>
    <xdr:sp macro="" textlink="">
      <xdr:nvSpPr>
        <xdr:cNvPr id="368" name="農林水産業費該当値テキスト"/>
        <xdr:cNvSpPr txBox="1"/>
      </xdr:nvSpPr>
      <xdr:spPr>
        <a:xfrm>
          <a:off x="10528300" y="9911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54564</xdr:rowOff>
    </xdr:from>
    <xdr:to>
      <xdr:col>50</xdr:col>
      <xdr:colOff>165100</xdr:colOff>
      <xdr:row>58</xdr:row>
      <xdr:rowOff>156164</xdr:rowOff>
    </xdr:to>
    <xdr:sp macro="" textlink="">
      <xdr:nvSpPr>
        <xdr:cNvPr id="369" name="楕円 368"/>
        <xdr:cNvSpPr/>
      </xdr:nvSpPr>
      <xdr:spPr>
        <a:xfrm>
          <a:off x="9588500" y="999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58</xdr:row>
      <xdr:rowOff>147291</xdr:rowOff>
    </xdr:from>
    <xdr:ext cx="378565" cy="259045"/>
    <xdr:sp macro="" textlink="">
      <xdr:nvSpPr>
        <xdr:cNvPr id="370" name="テキスト ボックス 369"/>
        <xdr:cNvSpPr txBox="1"/>
      </xdr:nvSpPr>
      <xdr:spPr>
        <a:xfrm>
          <a:off x="9450017" y="10091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59548</xdr:rowOff>
    </xdr:from>
    <xdr:to>
      <xdr:col>46</xdr:col>
      <xdr:colOff>38100</xdr:colOff>
      <xdr:row>58</xdr:row>
      <xdr:rowOff>161148</xdr:rowOff>
    </xdr:to>
    <xdr:sp macro="" textlink="">
      <xdr:nvSpPr>
        <xdr:cNvPr id="371" name="楕円 370"/>
        <xdr:cNvSpPr/>
      </xdr:nvSpPr>
      <xdr:spPr>
        <a:xfrm>
          <a:off x="8699500" y="1000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58</xdr:row>
      <xdr:rowOff>152275</xdr:rowOff>
    </xdr:from>
    <xdr:ext cx="378565" cy="259045"/>
    <xdr:sp macro="" textlink="">
      <xdr:nvSpPr>
        <xdr:cNvPr id="372" name="テキスト ボックス 371"/>
        <xdr:cNvSpPr txBox="1"/>
      </xdr:nvSpPr>
      <xdr:spPr>
        <a:xfrm>
          <a:off x="8561017" y="100963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55890</xdr:rowOff>
    </xdr:from>
    <xdr:to>
      <xdr:col>41</xdr:col>
      <xdr:colOff>101600</xdr:colOff>
      <xdr:row>58</xdr:row>
      <xdr:rowOff>157490</xdr:rowOff>
    </xdr:to>
    <xdr:sp macro="" textlink="">
      <xdr:nvSpPr>
        <xdr:cNvPr id="373" name="楕円 372"/>
        <xdr:cNvSpPr/>
      </xdr:nvSpPr>
      <xdr:spPr>
        <a:xfrm>
          <a:off x="7810500" y="999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58</xdr:row>
      <xdr:rowOff>148617</xdr:rowOff>
    </xdr:from>
    <xdr:ext cx="378565" cy="259045"/>
    <xdr:sp macro="" textlink="">
      <xdr:nvSpPr>
        <xdr:cNvPr id="374" name="テキスト ボックス 373"/>
        <xdr:cNvSpPr txBox="1"/>
      </xdr:nvSpPr>
      <xdr:spPr>
        <a:xfrm>
          <a:off x="7672017" y="10092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45466</xdr:rowOff>
    </xdr:from>
    <xdr:to>
      <xdr:col>36</xdr:col>
      <xdr:colOff>165100</xdr:colOff>
      <xdr:row>58</xdr:row>
      <xdr:rowOff>147066</xdr:rowOff>
    </xdr:to>
    <xdr:sp macro="" textlink="">
      <xdr:nvSpPr>
        <xdr:cNvPr id="375" name="楕円 374"/>
        <xdr:cNvSpPr/>
      </xdr:nvSpPr>
      <xdr:spPr>
        <a:xfrm>
          <a:off x="6921500" y="998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58</xdr:row>
      <xdr:rowOff>138193</xdr:rowOff>
    </xdr:from>
    <xdr:ext cx="378565" cy="259045"/>
    <xdr:sp macro="" textlink="">
      <xdr:nvSpPr>
        <xdr:cNvPr id="376" name="テキスト ボックス 375"/>
        <xdr:cNvSpPr txBox="1"/>
      </xdr:nvSpPr>
      <xdr:spPr>
        <a:xfrm>
          <a:off x="6783017" y="10082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99336</xdr:rowOff>
    </xdr:from>
    <xdr:to>
      <xdr:col>54</xdr:col>
      <xdr:colOff>189865</xdr:colOff>
      <xdr:row>79</xdr:row>
      <xdr:rowOff>78991</xdr:rowOff>
    </xdr:to>
    <xdr:cxnSp macro="">
      <xdr:nvCxnSpPr>
        <xdr:cNvPr id="402" name="直線コネクタ 401"/>
        <xdr:cNvCxnSpPr/>
      </xdr:nvCxnSpPr>
      <xdr:spPr>
        <a:xfrm flipV="1">
          <a:off x="10475595" y="12100836"/>
          <a:ext cx="1270" cy="1522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82818</xdr:rowOff>
    </xdr:from>
    <xdr:ext cx="378565" cy="259045"/>
    <xdr:sp macro="" textlink="">
      <xdr:nvSpPr>
        <xdr:cNvPr id="403" name="商工費最小値テキスト"/>
        <xdr:cNvSpPr txBox="1"/>
      </xdr:nvSpPr>
      <xdr:spPr>
        <a:xfrm>
          <a:off x="10528300" y="13627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78991</xdr:rowOff>
    </xdr:from>
    <xdr:to>
      <xdr:col>55</xdr:col>
      <xdr:colOff>88900</xdr:colOff>
      <xdr:row>79</xdr:row>
      <xdr:rowOff>78991</xdr:rowOff>
    </xdr:to>
    <xdr:cxnSp macro="">
      <xdr:nvCxnSpPr>
        <xdr:cNvPr id="404" name="直線コネクタ 403"/>
        <xdr:cNvCxnSpPr/>
      </xdr:nvCxnSpPr>
      <xdr:spPr>
        <a:xfrm>
          <a:off x="10388600" y="13623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46013</xdr:rowOff>
    </xdr:from>
    <xdr:ext cx="534377" cy="259045"/>
    <xdr:sp macro="" textlink="">
      <xdr:nvSpPr>
        <xdr:cNvPr id="405" name="商工費最大値テキスト"/>
        <xdr:cNvSpPr txBox="1"/>
      </xdr:nvSpPr>
      <xdr:spPr>
        <a:xfrm>
          <a:off x="10528300" y="11876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99336</xdr:rowOff>
    </xdr:from>
    <xdr:to>
      <xdr:col>55</xdr:col>
      <xdr:colOff>88900</xdr:colOff>
      <xdr:row>70</xdr:row>
      <xdr:rowOff>99336</xdr:rowOff>
    </xdr:to>
    <xdr:cxnSp macro="">
      <xdr:nvCxnSpPr>
        <xdr:cNvPr id="406" name="直線コネクタ 405"/>
        <xdr:cNvCxnSpPr/>
      </xdr:nvCxnSpPr>
      <xdr:spPr>
        <a:xfrm>
          <a:off x="10388600" y="12100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53322</xdr:rowOff>
    </xdr:from>
    <xdr:to>
      <xdr:col>55</xdr:col>
      <xdr:colOff>0</xdr:colOff>
      <xdr:row>79</xdr:row>
      <xdr:rowOff>55412</xdr:rowOff>
    </xdr:to>
    <xdr:cxnSp macro="">
      <xdr:nvCxnSpPr>
        <xdr:cNvPr id="407" name="直線コネクタ 406"/>
        <xdr:cNvCxnSpPr/>
      </xdr:nvCxnSpPr>
      <xdr:spPr>
        <a:xfrm>
          <a:off x="9639300" y="13597872"/>
          <a:ext cx="838200" cy="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13054</xdr:rowOff>
    </xdr:from>
    <xdr:ext cx="469744" cy="259045"/>
    <xdr:sp macro="" textlink="">
      <xdr:nvSpPr>
        <xdr:cNvPr id="408" name="商工費平均値テキスト"/>
        <xdr:cNvSpPr txBox="1"/>
      </xdr:nvSpPr>
      <xdr:spPr>
        <a:xfrm>
          <a:off x="10528300" y="13214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161627</xdr:rowOff>
    </xdr:from>
    <xdr:to>
      <xdr:col>55</xdr:col>
      <xdr:colOff>50800</xdr:colOff>
      <xdr:row>78</xdr:row>
      <xdr:rowOff>91777</xdr:rowOff>
    </xdr:to>
    <xdr:sp macro="" textlink="">
      <xdr:nvSpPr>
        <xdr:cNvPr id="409" name="フローチャート: 判断 408"/>
        <xdr:cNvSpPr/>
      </xdr:nvSpPr>
      <xdr:spPr>
        <a:xfrm>
          <a:off x="10426700" y="133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53322</xdr:rowOff>
    </xdr:from>
    <xdr:to>
      <xdr:col>50</xdr:col>
      <xdr:colOff>114300</xdr:colOff>
      <xdr:row>79</xdr:row>
      <xdr:rowOff>53420</xdr:rowOff>
    </xdr:to>
    <xdr:cxnSp macro="">
      <xdr:nvCxnSpPr>
        <xdr:cNvPr id="410" name="直線コネクタ 409"/>
        <xdr:cNvCxnSpPr/>
      </xdr:nvCxnSpPr>
      <xdr:spPr>
        <a:xfrm flipV="1">
          <a:off x="8750300" y="13597872"/>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1313</xdr:rowOff>
    </xdr:from>
    <xdr:to>
      <xdr:col>50</xdr:col>
      <xdr:colOff>165100</xdr:colOff>
      <xdr:row>78</xdr:row>
      <xdr:rowOff>102913</xdr:rowOff>
    </xdr:to>
    <xdr:sp macro="" textlink="">
      <xdr:nvSpPr>
        <xdr:cNvPr id="411" name="フローチャート: 判断 410"/>
        <xdr:cNvSpPr/>
      </xdr:nvSpPr>
      <xdr:spPr>
        <a:xfrm>
          <a:off x="9588500" y="1337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119440</xdr:rowOff>
    </xdr:from>
    <xdr:ext cx="469744" cy="259045"/>
    <xdr:sp macro="" textlink="">
      <xdr:nvSpPr>
        <xdr:cNvPr id="412" name="テキスト ボックス 411"/>
        <xdr:cNvSpPr txBox="1"/>
      </xdr:nvSpPr>
      <xdr:spPr>
        <a:xfrm>
          <a:off x="9404428" y="1314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53420</xdr:rowOff>
    </xdr:from>
    <xdr:to>
      <xdr:col>45</xdr:col>
      <xdr:colOff>177800</xdr:colOff>
      <xdr:row>79</xdr:row>
      <xdr:rowOff>54203</xdr:rowOff>
    </xdr:to>
    <xdr:cxnSp macro="">
      <xdr:nvCxnSpPr>
        <xdr:cNvPr id="413" name="直線コネクタ 412"/>
        <xdr:cNvCxnSpPr/>
      </xdr:nvCxnSpPr>
      <xdr:spPr>
        <a:xfrm flipV="1">
          <a:off x="7861300" y="13597970"/>
          <a:ext cx="889000" cy="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142229</xdr:rowOff>
    </xdr:from>
    <xdr:to>
      <xdr:col>46</xdr:col>
      <xdr:colOff>38100</xdr:colOff>
      <xdr:row>78</xdr:row>
      <xdr:rowOff>72379</xdr:rowOff>
    </xdr:to>
    <xdr:sp macro="" textlink="">
      <xdr:nvSpPr>
        <xdr:cNvPr id="414" name="フローチャート: 判断 413"/>
        <xdr:cNvSpPr/>
      </xdr:nvSpPr>
      <xdr:spPr>
        <a:xfrm>
          <a:off x="8699500" y="1334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88906</xdr:rowOff>
    </xdr:from>
    <xdr:ext cx="469744" cy="259045"/>
    <xdr:sp macro="" textlink="">
      <xdr:nvSpPr>
        <xdr:cNvPr id="415" name="テキスト ボックス 414"/>
        <xdr:cNvSpPr txBox="1"/>
      </xdr:nvSpPr>
      <xdr:spPr>
        <a:xfrm>
          <a:off x="8515428" y="13119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17627</xdr:rowOff>
    </xdr:from>
    <xdr:to>
      <xdr:col>41</xdr:col>
      <xdr:colOff>50800</xdr:colOff>
      <xdr:row>79</xdr:row>
      <xdr:rowOff>54203</xdr:rowOff>
    </xdr:to>
    <xdr:cxnSp macro="">
      <xdr:nvCxnSpPr>
        <xdr:cNvPr id="416" name="直線コネクタ 415"/>
        <xdr:cNvCxnSpPr/>
      </xdr:nvCxnSpPr>
      <xdr:spPr>
        <a:xfrm>
          <a:off x="6972300" y="1356217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9674</xdr:rowOff>
    </xdr:from>
    <xdr:to>
      <xdr:col>41</xdr:col>
      <xdr:colOff>101600</xdr:colOff>
      <xdr:row>78</xdr:row>
      <xdr:rowOff>111274</xdr:rowOff>
    </xdr:to>
    <xdr:sp macro="" textlink="">
      <xdr:nvSpPr>
        <xdr:cNvPr id="417" name="フローチャート: 判断 416"/>
        <xdr:cNvSpPr/>
      </xdr:nvSpPr>
      <xdr:spPr>
        <a:xfrm>
          <a:off x="7810500" y="1338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127801</xdr:rowOff>
    </xdr:from>
    <xdr:ext cx="469744" cy="259045"/>
    <xdr:sp macro="" textlink="">
      <xdr:nvSpPr>
        <xdr:cNvPr id="418" name="テキスト ボックス 417"/>
        <xdr:cNvSpPr txBox="1"/>
      </xdr:nvSpPr>
      <xdr:spPr>
        <a:xfrm>
          <a:off x="7626428" y="1315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11633</xdr:rowOff>
    </xdr:from>
    <xdr:to>
      <xdr:col>36</xdr:col>
      <xdr:colOff>165100</xdr:colOff>
      <xdr:row>78</xdr:row>
      <xdr:rowOff>113233</xdr:rowOff>
    </xdr:to>
    <xdr:sp macro="" textlink="">
      <xdr:nvSpPr>
        <xdr:cNvPr id="419" name="フローチャート: 判断 418"/>
        <xdr:cNvSpPr/>
      </xdr:nvSpPr>
      <xdr:spPr>
        <a:xfrm>
          <a:off x="6921500" y="1338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129760</xdr:rowOff>
    </xdr:from>
    <xdr:ext cx="469744" cy="259045"/>
    <xdr:sp macro="" textlink="">
      <xdr:nvSpPr>
        <xdr:cNvPr id="420" name="テキスト ボックス 419"/>
        <xdr:cNvSpPr txBox="1"/>
      </xdr:nvSpPr>
      <xdr:spPr>
        <a:xfrm>
          <a:off x="6737428" y="1315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4612</xdr:rowOff>
    </xdr:from>
    <xdr:to>
      <xdr:col>55</xdr:col>
      <xdr:colOff>50800</xdr:colOff>
      <xdr:row>79</xdr:row>
      <xdr:rowOff>106212</xdr:rowOff>
    </xdr:to>
    <xdr:sp macro="" textlink="">
      <xdr:nvSpPr>
        <xdr:cNvPr id="426" name="楕円 425"/>
        <xdr:cNvSpPr/>
      </xdr:nvSpPr>
      <xdr:spPr>
        <a:xfrm>
          <a:off x="10426700" y="1354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90989</xdr:rowOff>
    </xdr:from>
    <xdr:ext cx="469744" cy="259045"/>
    <xdr:sp macro="" textlink="">
      <xdr:nvSpPr>
        <xdr:cNvPr id="427" name="商工費該当値テキスト"/>
        <xdr:cNvSpPr txBox="1"/>
      </xdr:nvSpPr>
      <xdr:spPr>
        <a:xfrm>
          <a:off x="10528300" y="1346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2522</xdr:rowOff>
    </xdr:from>
    <xdr:to>
      <xdr:col>50</xdr:col>
      <xdr:colOff>165100</xdr:colOff>
      <xdr:row>79</xdr:row>
      <xdr:rowOff>104122</xdr:rowOff>
    </xdr:to>
    <xdr:sp macro="" textlink="">
      <xdr:nvSpPr>
        <xdr:cNvPr id="428" name="楕円 427"/>
        <xdr:cNvSpPr/>
      </xdr:nvSpPr>
      <xdr:spPr>
        <a:xfrm>
          <a:off x="9588500" y="1354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95249</xdr:rowOff>
    </xdr:from>
    <xdr:ext cx="469744" cy="259045"/>
    <xdr:sp macro="" textlink="">
      <xdr:nvSpPr>
        <xdr:cNvPr id="429" name="テキスト ボックス 428"/>
        <xdr:cNvSpPr txBox="1"/>
      </xdr:nvSpPr>
      <xdr:spPr>
        <a:xfrm>
          <a:off x="9404428" y="1363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2620</xdr:rowOff>
    </xdr:from>
    <xdr:to>
      <xdr:col>46</xdr:col>
      <xdr:colOff>38100</xdr:colOff>
      <xdr:row>79</xdr:row>
      <xdr:rowOff>104220</xdr:rowOff>
    </xdr:to>
    <xdr:sp macro="" textlink="">
      <xdr:nvSpPr>
        <xdr:cNvPr id="430" name="楕円 429"/>
        <xdr:cNvSpPr/>
      </xdr:nvSpPr>
      <xdr:spPr>
        <a:xfrm>
          <a:off x="8699500" y="1354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95347</xdr:rowOff>
    </xdr:from>
    <xdr:ext cx="469744" cy="259045"/>
    <xdr:sp macro="" textlink="">
      <xdr:nvSpPr>
        <xdr:cNvPr id="431" name="テキスト ボックス 430"/>
        <xdr:cNvSpPr txBox="1"/>
      </xdr:nvSpPr>
      <xdr:spPr>
        <a:xfrm>
          <a:off x="8515428" y="1363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3403</xdr:rowOff>
    </xdr:from>
    <xdr:to>
      <xdr:col>41</xdr:col>
      <xdr:colOff>101600</xdr:colOff>
      <xdr:row>79</xdr:row>
      <xdr:rowOff>105003</xdr:rowOff>
    </xdr:to>
    <xdr:sp macro="" textlink="">
      <xdr:nvSpPr>
        <xdr:cNvPr id="432" name="楕円 431"/>
        <xdr:cNvSpPr/>
      </xdr:nvSpPr>
      <xdr:spPr>
        <a:xfrm>
          <a:off x="7810500" y="13547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96130</xdr:rowOff>
    </xdr:from>
    <xdr:ext cx="469744" cy="259045"/>
    <xdr:sp macro="" textlink="">
      <xdr:nvSpPr>
        <xdr:cNvPr id="433" name="テキスト ボックス 432"/>
        <xdr:cNvSpPr txBox="1"/>
      </xdr:nvSpPr>
      <xdr:spPr>
        <a:xfrm>
          <a:off x="7626428" y="1364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138277</xdr:rowOff>
    </xdr:from>
    <xdr:to>
      <xdr:col>36</xdr:col>
      <xdr:colOff>165100</xdr:colOff>
      <xdr:row>79</xdr:row>
      <xdr:rowOff>68427</xdr:rowOff>
    </xdr:to>
    <xdr:sp macro="" textlink="">
      <xdr:nvSpPr>
        <xdr:cNvPr id="434" name="楕円 433"/>
        <xdr:cNvSpPr/>
      </xdr:nvSpPr>
      <xdr:spPr>
        <a:xfrm>
          <a:off x="6921500" y="1351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59554</xdr:rowOff>
    </xdr:from>
    <xdr:ext cx="469744" cy="259045"/>
    <xdr:sp macro="" textlink="">
      <xdr:nvSpPr>
        <xdr:cNvPr id="435" name="テキスト ボックス 434"/>
        <xdr:cNvSpPr txBox="1"/>
      </xdr:nvSpPr>
      <xdr:spPr>
        <a:xfrm>
          <a:off x="6737428" y="1360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54781</xdr:rowOff>
    </xdr:from>
    <xdr:to>
      <xdr:col>54</xdr:col>
      <xdr:colOff>189865</xdr:colOff>
      <xdr:row>98</xdr:row>
      <xdr:rowOff>62161</xdr:rowOff>
    </xdr:to>
    <xdr:cxnSp macro="">
      <xdr:nvCxnSpPr>
        <xdr:cNvPr id="461" name="直線コネクタ 460"/>
        <xdr:cNvCxnSpPr/>
      </xdr:nvCxnSpPr>
      <xdr:spPr>
        <a:xfrm flipV="1">
          <a:off x="10475595" y="15656731"/>
          <a:ext cx="1270" cy="1207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65988</xdr:rowOff>
    </xdr:from>
    <xdr:ext cx="534377" cy="259045"/>
    <xdr:sp macro="" textlink="">
      <xdr:nvSpPr>
        <xdr:cNvPr id="462" name="土木費最小値テキスト"/>
        <xdr:cNvSpPr txBox="1"/>
      </xdr:nvSpPr>
      <xdr:spPr>
        <a:xfrm>
          <a:off x="10528300" y="1686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62161</xdr:rowOff>
    </xdr:from>
    <xdr:to>
      <xdr:col>55</xdr:col>
      <xdr:colOff>88900</xdr:colOff>
      <xdr:row>98</xdr:row>
      <xdr:rowOff>62161</xdr:rowOff>
    </xdr:to>
    <xdr:cxnSp macro="">
      <xdr:nvCxnSpPr>
        <xdr:cNvPr id="463" name="直線コネクタ 462"/>
        <xdr:cNvCxnSpPr/>
      </xdr:nvCxnSpPr>
      <xdr:spPr>
        <a:xfrm>
          <a:off x="10388600" y="1686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1458</xdr:rowOff>
    </xdr:from>
    <xdr:ext cx="599010" cy="259045"/>
    <xdr:sp macro="" textlink="">
      <xdr:nvSpPr>
        <xdr:cNvPr id="464" name="土木費最大値テキスト"/>
        <xdr:cNvSpPr txBox="1"/>
      </xdr:nvSpPr>
      <xdr:spPr>
        <a:xfrm>
          <a:off x="10528300" y="15431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54781</xdr:rowOff>
    </xdr:from>
    <xdr:to>
      <xdr:col>55</xdr:col>
      <xdr:colOff>88900</xdr:colOff>
      <xdr:row>91</xdr:row>
      <xdr:rowOff>54781</xdr:rowOff>
    </xdr:to>
    <xdr:cxnSp macro="">
      <xdr:nvCxnSpPr>
        <xdr:cNvPr id="465" name="直線コネクタ 464"/>
        <xdr:cNvCxnSpPr/>
      </xdr:nvCxnSpPr>
      <xdr:spPr>
        <a:xfrm>
          <a:off x="10388600" y="15656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127574</xdr:rowOff>
    </xdr:from>
    <xdr:to>
      <xdr:col>55</xdr:col>
      <xdr:colOff>0</xdr:colOff>
      <xdr:row>98</xdr:row>
      <xdr:rowOff>23343</xdr:rowOff>
    </xdr:to>
    <xdr:cxnSp macro="">
      <xdr:nvCxnSpPr>
        <xdr:cNvPr id="466" name="直線コネクタ 465"/>
        <xdr:cNvCxnSpPr/>
      </xdr:nvCxnSpPr>
      <xdr:spPr>
        <a:xfrm>
          <a:off x="9639300" y="16758224"/>
          <a:ext cx="838200" cy="6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2233</xdr:rowOff>
    </xdr:from>
    <xdr:ext cx="534377" cy="259045"/>
    <xdr:sp macro="" textlink="">
      <xdr:nvSpPr>
        <xdr:cNvPr id="467" name="土木費平均値テキスト"/>
        <xdr:cNvSpPr txBox="1"/>
      </xdr:nvSpPr>
      <xdr:spPr>
        <a:xfrm>
          <a:off x="10528300" y="16461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150806</xdr:rowOff>
    </xdr:from>
    <xdr:to>
      <xdr:col>55</xdr:col>
      <xdr:colOff>50800</xdr:colOff>
      <xdr:row>97</xdr:row>
      <xdr:rowOff>80956</xdr:rowOff>
    </xdr:to>
    <xdr:sp macro="" textlink="">
      <xdr:nvSpPr>
        <xdr:cNvPr id="468" name="フローチャート: 判断 467"/>
        <xdr:cNvSpPr/>
      </xdr:nvSpPr>
      <xdr:spPr>
        <a:xfrm>
          <a:off x="10426700" y="1661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127574</xdr:rowOff>
    </xdr:from>
    <xdr:to>
      <xdr:col>50</xdr:col>
      <xdr:colOff>114300</xdr:colOff>
      <xdr:row>97</xdr:row>
      <xdr:rowOff>163638</xdr:rowOff>
    </xdr:to>
    <xdr:cxnSp macro="">
      <xdr:nvCxnSpPr>
        <xdr:cNvPr id="469" name="直線コネクタ 468"/>
        <xdr:cNvCxnSpPr/>
      </xdr:nvCxnSpPr>
      <xdr:spPr>
        <a:xfrm flipV="1">
          <a:off x="8750300" y="16758224"/>
          <a:ext cx="889000" cy="3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140084</xdr:rowOff>
    </xdr:from>
    <xdr:to>
      <xdr:col>50</xdr:col>
      <xdr:colOff>165100</xdr:colOff>
      <xdr:row>97</xdr:row>
      <xdr:rowOff>70234</xdr:rowOff>
    </xdr:to>
    <xdr:sp macro="" textlink="">
      <xdr:nvSpPr>
        <xdr:cNvPr id="470" name="フローチャート: 判断 469"/>
        <xdr:cNvSpPr/>
      </xdr:nvSpPr>
      <xdr:spPr>
        <a:xfrm>
          <a:off x="9588500" y="1659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86761</xdr:rowOff>
    </xdr:from>
    <xdr:ext cx="534377" cy="259045"/>
    <xdr:sp macro="" textlink="">
      <xdr:nvSpPr>
        <xdr:cNvPr id="471" name="テキスト ボックス 470"/>
        <xdr:cNvSpPr txBox="1"/>
      </xdr:nvSpPr>
      <xdr:spPr>
        <a:xfrm>
          <a:off x="9372111" y="1637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141616</xdr:rowOff>
    </xdr:from>
    <xdr:to>
      <xdr:col>45</xdr:col>
      <xdr:colOff>177800</xdr:colOff>
      <xdr:row>97</xdr:row>
      <xdr:rowOff>163638</xdr:rowOff>
    </xdr:to>
    <xdr:cxnSp macro="">
      <xdr:nvCxnSpPr>
        <xdr:cNvPr id="472" name="直線コネクタ 471"/>
        <xdr:cNvCxnSpPr/>
      </xdr:nvCxnSpPr>
      <xdr:spPr>
        <a:xfrm>
          <a:off x="7861300" y="16772266"/>
          <a:ext cx="889000" cy="2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167549</xdr:rowOff>
    </xdr:from>
    <xdr:to>
      <xdr:col>46</xdr:col>
      <xdr:colOff>38100</xdr:colOff>
      <xdr:row>97</xdr:row>
      <xdr:rowOff>97699</xdr:rowOff>
    </xdr:to>
    <xdr:sp macro="" textlink="">
      <xdr:nvSpPr>
        <xdr:cNvPr id="473" name="フローチャート: 判断 472"/>
        <xdr:cNvSpPr/>
      </xdr:nvSpPr>
      <xdr:spPr>
        <a:xfrm>
          <a:off x="8699500" y="1662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114226</xdr:rowOff>
    </xdr:from>
    <xdr:ext cx="534377" cy="259045"/>
    <xdr:sp macro="" textlink="">
      <xdr:nvSpPr>
        <xdr:cNvPr id="474" name="テキスト ボックス 473"/>
        <xdr:cNvSpPr txBox="1"/>
      </xdr:nvSpPr>
      <xdr:spPr>
        <a:xfrm>
          <a:off x="8483111" y="1640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129293</xdr:rowOff>
    </xdr:from>
    <xdr:to>
      <xdr:col>41</xdr:col>
      <xdr:colOff>50800</xdr:colOff>
      <xdr:row>97</xdr:row>
      <xdr:rowOff>141616</xdr:rowOff>
    </xdr:to>
    <xdr:cxnSp macro="">
      <xdr:nvCxnSpPr>
        <xdr:cNvPr id="475" name="直線コネクタ 474"/>
        <xdr:cNvCxnSpPr/>
      </xdr:nvCxnSpPr>
      <xdr:spPr>
        <a:xfrm>
          <a:off x="6972300" y="16759943"/>
          <a:ext cx="889000" cy="1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168278</xdr:rowOff>
    </xdr:from>
    <xdr:to>
      <xdr:col>41</xdr:col>
      <xdr:colOff>101600</xdr:colOff>
      <xdr:row>97</xdr:row>
      <xdr:rowOff>98428</xdr:rowOff>
    </xdr:to>
    <xdr:sp macro="" textlink="">
      <xdr:nvSpPr>
        <xdr:cNvPr id="476" name="フローチャート: 判断 475"/>
        <xdr:cNvSpPr/>
      </xdr:nvSpPr>
      <xdr:spPr>
        <a:xfrm>
          <a:off x="7810500" y="1662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114955</xdr:rowOff>
    </xdr:from>
    <xdr:ext cx="534377" cy="259045"/>
    <xdr:sp macro="" textlink="">
      <xdr:nvSpPr>
        <xdr:cNvPr id="477" name="テキスト ボックス 476"/>
        <xdr:cNvSpPr txBox="1"/>
      </xdr:nvSpPr>
      <xdr:spPr>
        <a:xfrm>
          <a:off x="7594111" y="1640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2141</xdr:rowOff>
    </xdr:from>
    <xdr:to>
      <xdr:col>36</xdr:col>
      <xdr:colOff>165100</xdr:colOff>
      <xdr:row>97</xdr:row>
      <xdr:rowOff>103741</xdr:rowOff>
    </xdr:to>
    <xdr:sp macro="" textlink="">
      <xdr:nvSpPr>
        <xdr:cNvPr id="478" name="フローチャート: 判断 477"/>
        <xdr:cNvSpPr/>
      </xdr:nvSpPr>
      <xdr:spPr>
        <a:xfrm>
          <a:off x="6921500" y="1663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120268</xdr:rowOff>
    </xdr:from>
    <xdr:ext cx="534377" cy="259045"/>
    <xdr:sp macro="" textlink="">
      <xdr:nvSpPr>
        <xdr:cNvPr id="479" name="テキスト ボックス 478"/>
        <xdr:cNvSpPr txBox="1"/>
      </xdr:nvSpPr>
      <xdr:spPr>
        <a:xfrm>
          <a:off x="6705111" y="1640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143993</xdr:rowOff>
    </xdr:from>
    <xdr:to>
      <xdr:col>55</xdr:col>
      <xdr:colOff>50800</xdr:colOff>
      <xdr:row>98</xdr:row>
      <xdr:rowOff>74143</xdr:rowOff>
    </xdr:to>
    <xdr:sp macro="" textlink="">
      <xdr:nvSpPr>
        <xdr:cNvPr id="485" name="楕円 484"/>
        <xdr:cNvSpPr/>
      </xdr:nvSpPr>
      <xdr:spPr>
        <a:xfrm>
          <a:off x="10426700" y="1677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58920</xdr:rowOff>
    </xdr:from>
    <xdr:ext cx="534377" cy="259045"/>
    <xdr:sp macro="" textlink="">
      <xdr:nvSpPr>
        <xdr:cNvPr id="486" name="土木費該当値テキスト"/>
        <xdr:cNvSpPr txBox="1"/>
      </xdr:nvSpPr>
      <xdr:spPr>
        <a:xfrm>
          <a:off x="10528300" y="1668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76774</xdr:rowOff>
    </xdr:from>
    <xdr:to>
      <xdr:col>50</xdr:col>
      <xdr:colOff>165100</xdr:colOff>
      <xdr:row>98</xdr:row>
      <xdr:rowOff>6924</xdr:rowOff>
    </xdr:to>
    <xdr:sp macro="" textlink="">
      <xdr:nvSpPr>
        <xdr:cNvPr id="487" name="楕円 486"/>
        <xdr:cNvSpPr/>
      </xdr:nvSpPr>
      <xdr:spPr>
        <a:xfrm>
          <a:off x="9588500" y="1670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169501</xdr:rowOff>
    </xdr:from>
    <xdr:ext cx="534377" cy="259045"/>
    <xdr:sp macro="" textlink="">
      <xdr:nvSpPr>
        <xdr:cNvPr id="488" name="テキスト ボックス 487"/>
        <xdr:cNvSpPr txBox="1"/>
      </xdr:nvSpPr>
      <xdr:spPr>
        <a:xfrm>
          <a:off x="9372111" y="1680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112838</xdr:rowOff>
    </xdr:from>
    <xdr:to>
      <xdr:col>46</xdr:col>
      <xdr:colOff>38100</xdr:colOff>
      <xdr:row>98</xdr:row>
      <xdr:rowOff>42988</xdr:rowOff>
    </xdr:to>
    <xdr:sp macro="" textlink="">
      <xdr:nvSpPr>
        <xdr:cNvPr id="489" name="楕円 488"/>
        <xdr:cNvSpPr/>
      </xdr:nvSpPr>
      <xdr:spPr>
        <a:xfrm>
          <a:off x="8699500" y="1674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34115</xdr:rowOff>
    </xdr:from>
    <xdr:ext cx="534377" cy="259045"/>
    <xdr:sp macro="" textlink="">
      <xdr:nvSpPr>
        <xdr:cNvPr id="490" name="テキスト ボックス 489"/>
        <xdr:cNvSpPr txBox="1"/>
      </xdr:nvSpPr>
      <xdr:spPr>
        <a:xfrm>
          <a:off x="8483111" y="1683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90816</xdr:rowOff>
    </xdr:from>
    <xdr:to>
      <xdr:col>41</xdr:col>
      <xdr:colOff>101600</xdr:colOff>
      <xdr:row>98</xdr:row>
      <xdr:rowOff>20966</xdr:rowOff>
    </xdr:to>
    <xdr:sp macro="" textlink="">
      <xdr:nvSpPr>
        <xdr:cNvPr id="491" name="楕円 490"/>
        <xdr:cNvSpPr/>
      </xdr:nvSpPr>
      <xdr:spPr>
        <a:xfrm>
          <a:off x="7810500" y="1672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12093</xdr:rowOff>
    </xdr:from>
    <xdr:ext cx="534377" cy="259045"/>
    <xdr:sp macro="" textlink="">
      <xdr:nvSpPr>
        <xdr:cNvPr id="492" name="テキスト ボックス 491"/>
        <xdr:cNvSpPr txBox="1"/>
      </xdr:nvSpPr>
      <xdr:spPr>
        <a:xfrm>
          <a:off x="7594111" y="16814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78493</xdr:rowOff>
    </xdr:from>
    <xdr:to>
      <xdr:col>36</xdr:col>
      <xdr:colOff>165100</xdr:colOff>
      <xdr:row>98</xdr:row>
      <xdr:rowOff>8643</xdr:rowOff>
    </xdr:to>
    <xdr:sp macro="" textlink="">
      <xdr:nvSpPr>
        <xdr:cNvPr id="493" name="楕円 492"/>
        <xdr:cNvSpPr/>
      </xdr:nvSpPr>
      <xdr:spPr>
        <a:xfrm>
          <a:off x="6921500" y="1670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171220</xdr:rowOff>
    </xdr:from>
    <xdr:ext cx="534377" cy="259045"/>
    <xdr:sp macro="" textlink="">
      <xdr:nvSpPr>
        <xdr:cNvPr id="494" name="テキスト ボックス 493"/>
        <xdr:cNvSpPr txBox="1"/>
      </xdr:nvSpPr>
      <xdr:spPr>
        <a:xfrm>
          <a:off x="6705111" y="1680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5" name="テキスト ボックス 504"/>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7" name="テキスト ボックス 50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72583</xdr:rowOff>
    </xdr:from>
    <xdr:to>
      <xdr:col>85</xdr:col>
      <xdr:colOff>126364</xdr:colOff>
      <xdr:row>39</xdr:row>
      <xdr:rowOff>64994</xdr:rowOff>
    </xdr:to>
    <xdr:cxnSp macro="">
      <xdr:nvCxnSpPr>
        <xdr:cNvPr id="517" name="直線コネクタ 516"/>
        <xdr:cNvCxnSpPr/>
      </xdr:nvCxnSpPr>
      <xdr:spPr>
        <a:xfrm flipV="1">
          <a:off x="16317595" y="5387533"/>
          <a:ext cx="1269" cy="1364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68821</xdr:rowOff>
    </xdr:from>
    <xdr:ext cx="469744" cy="259045"/>
    <xdr:sp macro="" textlink="">
      <xdr:nvSpPr>
        <xdr:cNvPr id="518" name="消防費最小値テキスト"/>
        <xdr:cNvSpPr txBox="1"/>
      </xdr:nvSpPr>
      <xdr:spPr>
        <a:xfrm>
          <a:off x="16370300" y="675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64994</xdr:rowOff>
    </xdr:from>
    <xdr:to>
      <xdr:col>86</xdr:col>
      <xdr:colOff>25400</xdr:colOff>
      <xdr:row>39</xdr:row>
      <xdr:rowOff>64994</xdr:rowOff>
    </xdr:to>
    <xdr:cxnSp macro="">
      <xdr:nvCxnSpPr>
        <xdr:cNvPr id="519" name="直線コネクタ 518"/>
        <xdr:cNvCxnSpPr/>
      </xdr:nvCxnSpPr>
      <xdr:spPr>
        <a:xfrm>
          <a:off x="16230600" y="6751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19260</xdr:rowOff>
    </xdr:from>
    <xdr:ext cx="534377" cy="259045"/>
    <xdr:sp macro="" textlink="">
      <xdr:nvSpPr>
        <xdr:cNvPr id="520" name="消防費最大値テキスト"/>
        <xdr:cNvSpPr txBox="1"/>
      </xdr:nvSpPr>
      <xdr:spPr>
        <a:xfrm>
          <a:off x="16370300" y="516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72583</xdr:rowOff>
    </xdr:from>
    <xdr:to>
      <xdr:col>86</xdr:col>
      <xdr:colOff>25400</xdr:colOff>
      <xdr:row>31</xdr:row>
      <xdr:rowOff>72583</xdr:rowOff>
    </xdr:to>
    <xdr:cxnSp macro="">
      <xdr:nvCxnSpPr>
        <xdr:cNvPr id="521" name="直線コネクタ 520"/>
        <xdr:cNvCxnSpPr/>
      </xdr:nvCxnSpPr>
      <xdr:spPr>
        <a:xfrm>
          <a:off x="16230600" y="5387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9947</xdr:rowOff>
    </xdr:from>
    <xdr:to>
      <xdr:col>85</xdr:col>
      <xdr:colOff>127000</xdr:colOff>
      <xdr:row>36</xdr:row>
      <xdr:rowOff>20096</xdr:rowOff>
    </xdr:to>
    <xdr:cxnSp macro="">
      <xdr:nvCxnSpPr>
        <xdr:cNvPr id="522" name="直線コネクタ 521"/>
        <xdr:cNvCxnSpPr/>
      </xdr:nvCxnSpPr>
      <xdr:spPr>
        <a:xfrm>
          <a:off x="15481300" y="6182147"/>
          <a:ext cx="838200" cy="1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23527</xdr:rowOff>
    </xdr:from>
    <xdr:ext cx="534377" cy="259045"/>
    <xdr:sp macro="" textlink="">
      <xdr:nvSpPr>
        <xdr:cNvPr id="523" name="消防費平均値テキスト"/>
        <xdr:cNvSpPr txBox="1"/>
      </xdr:nvSpPr>
      <xdr:spPr>
        <a:xfrm>
          <a:off x="16370300" y="6195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45100</xdr:rowOff>
    </xdr:from>
    <xdr:to>
      <xdr:col>85</xdr:col>
      <xdr:colOff>177800</xdr:colOff>
      <xdr:row>36</xdr:row>
      <xdr:rowOff>146700</xdr:rowOff>
    </xdr:to>
    <xdr:sp macro="" textlink="">
      <xdr:nvSpPr>
        <xdr:cNvPr id="524" name="フローチャート: 判断 523"/>
        <xdr:cNvSpPr/>
      </xdr:nvSpPr>
      <xdr:spPr>
        <a:xfrm>
          <a:off x="16268700" y="621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25674</xdr:rowOff>
    </xdr:from>
    <xdr:to>
      <xdr:col>81</xdr:col>
      <xdr:colOff>50800</xdr:colOff>
      <xdr:row>36</xdr:row>
      <xdr:rowOff>9947</xdr:rowOff>
    </xdr:to>
    <xdr:cxnSp macro="">
      <xdr:nvCxnSpPr>
        <xdr:cNvPr id="525" name="直線コネクタ 524"/>
        <xdr:cNvCxnSpPr/>
      </xdr:nvCxnSpPr>
      <xdr:spPr>
        <a:xfrm>
          <a:off x="14592300" y="5340624"/>
          <a:ext cx="889000" cy="84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94295</xdr:rowOff>
    </xdr:from>
    <xdr:to>
      <xdr:col>81</xdr:col>
      <xdr:colOff>101600</xdr:colOff>
      <xdr:row>37</xdr:row>
      <xdr:rowOff>24445</xdr:rowOff>
    </xdr:to>
    <xdr:sp macro="" textlink="">
      <xdr:nvSpPr>
        <xdr:cNvPr id="526" name="フローチャート: 判断 525"/>
        <xdr:cNvSpPr/>
      </xdr:nvSpPr>
      <xdr:spPr>
        <a:xfrm>
          <a:off x="15430500" y="626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15572</xdr:rowOff>
    </xdr:from>
    <xdr:ext cx="534377" cy="259045"/>
    <xdr:sp macro="" textlink="">
      <xdr:nvSpPr>
        <xdr:cNvPr id="527" name="テキスト ボックス 526"/>
        <xdr:cNvSpPr txBox="1"/>
      </xdr:nvSpPr>
      <xdr:spPr>
        <a:xfrm>
          <a:off x="15214111" y="635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25674</xdr:rowOff>
    </xdr:from>
    <xdr:to>
      <xdr:col>76</xdr:col>
      <xdr:colOff>114300</xdr:colOff>
      <xdr:row>35</xdr:row>
      <xdr:rowOff>71486</xdr:rowOff>
    </xdr:to>
    <xdr:cxnSp macro="">
      <xdr:nvCxnSpPr>
        <xdr:cNvPr id="528" name="直線コネクタ 527"/>
        <xdr:cNvCxnSpPr/>
      </xdr:nvCxnSpPr>
      <xdr:spPr>
        <a:xfrm flipV="1">
          <a:off x="13703300" y="5340624"/>
          <a:ext cx="889000" cy="73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103073</xdr:rowOff>
    </xdr:from>
    <xdr:to>
      <xdr:col>76</xdr:col>
      <xdr:colOff>165100</xdr:colOff>
      <xdr:row>37</xdr:row>
      <xdr:rowOff>33223</xdr:rowOff>
    </xdr:to>
    <xdr:sp macro="" textlink="">
      <xdr:nvSpPr>
        <xdr:cNvPr id="529" name="フローチャート: 判断 528"/>
        <xdr:cNvSpPr/>
      </xdr:nvSpPr>
      <xdr:spPr>
        <a:xfrm>
          <a:off x="14541500" y="62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24350</xdr:rowOff>
    </xdr:from>
    <xdr:ext cx="534377" cy="259045"/>
    <xdr:sp macro="" textlink="">
      <xdr:nvSpPr>
        <xdr:cNvPr id="530" name="テキスト ボックス 529"/>
        <xdr:cNvSpPr txBox="1"/>
      </xdr:nvSpPr>
      <xdr:spPr>
        <a:xfrm>
          <a:off x="14325111" y="636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71486</xdr:rowOff>
    </xdr:from>
    <xdr:to>
      <xdr:col>71</xdr:col>
      <xdr:colOff>177800</xdr:colOff>
      <xdr:row>36</xdr:row>
      <xdr:rowOff>108885</xdr:rowOff>
    </xdr:to>
    <xdr:cxnSp macro="">
      <xdr:nvCxnSpPr>
        <xdr:cNvPr id="531" name="直線コネクタ 530"/>
        <xdr:cNvCxnSpPr/>
      </xdr:nvCxnSpPr>
      <xdr:spPr>
        <a:xfrm flipV="1">
          <a:off x="12814300" y="6072236"/>
          <a:ext cx="889000" cy="20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108194</xdr:rowOff>
    </xdr:from>
    <xdr:to>
      <xdr:col>72</xdr:col>
      <xdr:colOff>38100</xdr:colOff>
      <xdr:row>37</xdr:row>
      <xdr:rowOff>38344</xdr:rowOff>
    </xdr:to>
    <xdr:sp macro="" textlink="">
      <xdr:nvSpPr>
        <xdr:cNvPr id="532" name="フローチャート: 判断 531"/>
        <xdr:cNvSpPr/>
      </xdr:nvSpPr>
      <xdr:spPr>
        <a:xfrm>
          <a:off x="13652500" y="628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29471</xdr:rowOff>
    </xdr:from>
    <xdr:ext cx="534377" cy="259045"/>
    <xdr:sp macro="" textlink="">
      <xdr:nvSpPr>
        <xdr:cNvPr id="533" name="テキスト ボックス 532"/>
        <xdr:cNvSpPr txBox="1"/>
      </xdr:nvSpPr>
      <xdr:spPr>
        <a:xfrm>
          <a:off x="13436111" y="637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112583</xdr:rowOff>
    </xdr:from>
    <xdr:to>
      <xdr:col>67</xdr:col>
      <xdr:colOff>101600</xdr:colOff>
      <xdr:row>36</xdr:row>
      <xdr:rowOff>42733</xdr:rowOff>
    </xdr:to>
    <xdr:sp macro="" textlink="">
      <xdr:nvSpPr>
        <xdr:cNvPr id="534" name="フローチャート: 判断 533"/>
        <xdr:cNvSpPr/>
      </xdr:nvSpPr>
      <xdr:spPr>
        <a:xfrm>
          <a:off x="12763500" y="61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59260</xdr:rowOff>
    </xdr:from>
    <xdr:ext cx="534377" cy="259045"/>
    <xdr:sp macro="" textlink="">
      <xdr:nvSpPr>
        <xdr:cNvPr id="535" name="テキスト ボックス 534"/>
        <xdr:cNvSpPr txBox="1"/>
      </xdr:nvSpPr>
      <xdr:spPr>
        <a:xfrm>
          <a:off x="12547111" y="588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140746</xdr:rowOff>
    </xdr:from>
    <xdr:to>
      <xdr:col>85</xdr:col>
      <xdr:colOff>177800</xdr:colOff>
      <xdr:row>36</xdr:row>
      <xdr:rowOff>70896</xdr:rowOff>
    </xdr:to>
    <xdr:sp macro="" textlink="">
      <xdr:nvSpPr>
        <xdr:cNvPr id="541" name="楕円 540"/>
        <xdr:cNvSpPr/>
      </xdr:nvSpPr>
      <xdr:spPr>
        <a:xfrm>
          <a:off x="16268700" y="614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163623</xdr:rowOff>
    </xdr:from>
    <xdr:ext cx="534377" cy="259045"/>
    <xdr:sp macro="" textlink="">
      <xdr:nvSpPr>
        <xdr:cNvPr id="542" name="消防費該当値テキスト"/>
        <xdr:cNvSpPr txBox="1"/>
      </xdr:nvSpPr>
      <xdr:spPr>
        <a:xfrm>
          <a:off x="16370300" y="599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130597</xdr:rowOff>
    </xdr:from>
    <xdr:to>
      <xdr:col>81</xdr:col>
      <xdr:colOff>101600</xdr:colOff>
      <xdr:row>36</xdr:row>
      <xdr:rowOff>60747</xdr:rowOff>
    </xdr:to>
    <xdr:sp macro="" textlink="">
      <xdr:nvSpPr>
        <xdr:cNvPr id="543" name="楕円 542"/>
        <xdr:cNvSpPr/>
      </xdr:nvSpPr>
      <xdr:spPr>
        <a:xfrm>
          <a:off x="15430500" y="613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77274</xdr:rowOff>
    </xdr:from>
    <xdr:ext cx="534377" cy="259045"/>
    <xdr:sp macro="" textlink="">
      <xdr:nvSpPr>
        <xdr:cNvPr id="544" name="テキスト ボックス 543"/>
        <xdr:cNvSpPr txBox="1"/>
      </xdr:nvSpPr>
      <xdr:spPr>
        <a:xfrm>
          <a:off x="15214111" y="590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146324</xdr:rowOff>
    </xdr:from>
    <xdr:to>
      <xdr:col>76</xdr:col>
      <xdr:colOff>165100</xdr:colOff>
      <xdr:row>31</xdr:row>
      <xdr:rowOff>76474</xdr:rowOff>
    </xdr:to>
    <xdr:sp macro="" textlink="">
      <xdr:nvSpPr>
        <xdr:cNvPr id="545" name="楕円 544"/>
        <xdr:cNvSpPr/>
      </xdr:nvSpPr>
      <xdr:spPr>
        <a:xfrm>
          <a:off x="14541500" y="528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93001</xdr:rowOff>
    </xdr:from>
    <xdr:ext cx="534377" cy="259045"/>
    <xdr:sp macro="" textlink="">
      <xdr:nvSpPr>
        <xdr:cNvPr id="546" name="テキスト ボックス 545"/>
        <xdr:cNvSpPr txBox="1"/>
      </xdr:nvSpPr>
      <xdr:spPr>
        <a:xfrm>
          <a:off x="14325111" y="506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20686</xdr:rowOff>
    </xdr:from>
    <xdr:to>
      <xdr:col>72</xdr:col>
      <xdr:colOff>38100</xdr:colOff>
      <xdr:row>35</xdr:row>
      <xdr:rowOff>122286</xdr:rowOff>
    </xdr:to>
    <xdr:sp macro="" textlink="">
      <xdr:nvSpPr>
        <xdr:cNvPr id="547" name="楕円 546"/>
        <xdr:cNvSpPr/>
      </xdr:nvSpPr>
      <xdr:spPr>
        <a:xfrm>
          <a:off x="13652500" y="602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138813</xdr:rowOff>
    </xdr:from>
    <xdr:ext cx="534377" cy="259045"/>
    <xdr:sp macro="" textlink="">
      <xdr:nvSpPr>
        <xdr:cNvPr id="548" name="テキスト ボックス 547"/>
        <xdr:cNvSpPr txBox="1"/>
      </xdr:nvSpPr>
      <xdr:spPr>
        <a:xfrm>
          <a:off x="13436111" y="579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58085</xdr:rowOff>
    </xdr:from>
    <xdr:to>
      <xdr:col>67</xdr:col>
      <xdr:colOff>101600</xdr:colOff>
      <xdr:row>36</xdr:row>
      <xdr:rowOff>159685</xdr:rowOff>
    </xdr:to>
    <xdr:sp macro="" textlink="">
      <xdr:nvSpPr>
        <xdr:cNvPr id="549" name="楕円 548"/>
        <xdr:cNvSpPr/>
      </xdr:nvSpPr>
      <xdr:spPr>
        <a:xfrm>
          <a:off x="12763500" y="623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150812</xdr:rowOff>
    </xdr:from>
    <xdr:ext cx="534377" cy="259045"/>
    <xdr:sp macro="" textlink="">
      <xdr:nvSpPr>
        <xdr:cNvPr id="550" name="テキスト ボックス 549"/>
        <xdr:cNvSpPr txBox="1"/>
      </xdr:nvSpPr>
      <xdr:spPr>
        <a:xfrm>
          <a:off x="12547111" y="632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1" name="テキスト ボックス 560"/>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1" name="テキスト ボックス 570"/>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3" name="テキスト ボックス 572"/>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5" name="テキスト ボックス 574"/>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161907</xdr:rowOff>
    </xdr:from>
    <xdr:to>
      <xdr:col>85</xdr:col>
      <xdr:colOff>126364</xdr:colOff>
      <xdr:row>58</xdr:row>
      <xdr:rowOff>93686</xdr:rowOff>
    </xdr:to>
    <xdr:cxnSp macro="">
      <xdr:nvCxnSpPr>
        <xdr:cNvPr id="577" name="直線コネクタ 576"/>
        <xdr:cNvCxnSpPr/>
      </xdr:nvCxnSpPr>
      <xdr:spPr>
        <a:xfrm flipV="1">
          <a:off x="16317595" y="8562957"/>
          <a:ext cx="1269" cy="1474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97513</xdr:rowOff>
    </xdr:from>
    <xdr:ext cx="534377" cy="259045"/>
    <xdr:sp macro="" textlink="">
      <xdr:nvSpPr>
        <xdr:cNvPr id="578" name="教育費最小値テキスト"/>
        <xdr:cNvSpPr txBox="1"/>
      </xdr:nvSpPr>
      <xdr:spPr>
        <a:xfrm>
          <a:off x="16370300" y="1004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93686</xdr:rowOff>
    </xdr:from>
    <xdr:to>
      <xdr:col>86</xdr:col>
      <xdr:colOff>25400</xdr:colOff>
      <xdr:row>58</xdr:row>
      <xdr:rowOff>93686</xdr:rowOff>
    </xdr:to>
    <xdr:cxnSp macro="">
      <xdr:nvCxnSpPr>
        <xdr:cNvPr id="579" name="直線コネクタ 578"/>
        <xdr:cNvCxnSpPr/>
      </xdr:nvCxnSpPr>
      <xdr:spPr>
        <a:xfrm>
          <a:off x="16230600" y="10037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108584</xdr:rowOff>
    </xdr:from>
    <xdr:ext cx="534377" cy="259045"/>
    <xdr:sp macro="" textlink="">
      <xdr:nvSpPr>
        <xdr:cNvPr id="580" name="教育費最大値テキスト"/>
        <xdr:cNvSpPr txBox="1"/>
      </xdr:nvSpPr>
      <xdr:spPr>
        <a:xfrm>
          <a:off x="16370300" y="833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161907</xdr:rowOff>
    </xdr:from>
    <xdr:to>
      <xdr:col>86</xdr:col>
      <xdr:colOff>25400</xdr:colOff>
      <xdr:row>49</xdr:row>
      <xdr:rowOff>161907</xdr:rowOff>
    </xdr:to>
    <xdr:cxnSp macro="">
      <xdr:nvCxnSpPr>
        <xdr:cNvPr id="581" name="直線コネクタ 580"/>
        <xdr:cNvCxnSpPr/>
      </xdr:nvCxnSpPr>
      <xdr:spPr>
        <a:xfrm>
          <a:off x="16230600" y="8562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23833</xdr:rowOff>
    </xdr:from>
    <xdr:to>
      <xdr:col>85</xdr:col>
      <xdr:colOff>127000</xdr:colOff>
      <xdr:row>58</xdr:row>
      <xdr:rowOff>93686</xdr:rowOff>
    </xdr:to>
    <xdr:cxnSp macro="">
      <xdr:nvCxnSpPr>
        <xdr:cNvPr id="582" name="直線コネクタ 581"/>
        <xdr:cNvCxnSpPr/>
      </xdr:nvCxnSpPr>
      <xdr:spPr>
        <a:xfrm>
          <a:off x="15481300" y="9967933"/>
          <a:ext cx="838200" cy="6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125526</xdr:rowOff>
    </xdr:from>
    <xdr:ext cx="534377" cy="259045"/>
    <xdr:sp macro="" textlink="">
      <xdr:nvSpPr>
        <xdr:cNvPr id="583" name="教育費平均値テキスト"/>
        <xdr:cNvSpPr txBox="1"/>
      </xdr:nvSpPr>
      <xdr:spPr>
        <a:xfrm>
          <a:off x="16370300" y="9212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102649</xdr:rowOff>
    </xdr:from>
    <xdr:to>
      <xdr:col>85</xdr:col>
      <xdr:colOff>177800</xdr:colOff>
      <xdr:row>55</xdr:row>
      <xdr:rowOff>32799</xdr:rowOff>
    </xdr:to>
    <xdr:sp macro="" textlink="">
      <xdr:nvSpPr>
        <xdr:cNvPr id="584" name="フローチャート: 判断 583"/>
        <xdr:cNvSpPr/>
      </xdr:nvSpPr>
      <xdr:spPr>
        <a:xfrm>
          <a:off x="16268700" y="936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134246</xdr:rowOff>
    </xdr:from>
    <xdr:to>
      <xdr:col>81</xdr:col>
      <xdr:colOff>50800</xdr:colOff>
      <xdr:row>58</xdr:row>
      <xdr:rowOff>23833</xdr:rowOff>
    </xdr:to>
    <xdr:cxnSp macro="">
      <xdr:nvCxnSpPr>
        <xdr:cNvPr id="585" name="直線コネクタ 584"/>
        <xdr:cNvCxnSpPr/>
      </xdr:nvCxnSpPr>
      <xdr:spPr>
        <a:xfrm>
          <a:off x="14592300" y="9906896"/>
          <a:ext cx="889000" cy="6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89684</xdr:rowOff>
    </xdr:from>
    <xdr:to>
      <xdr:col>81</xdr:col>
      <xdr:colOff>101600</xdr:colOff>
      <xdr:row>56</xdr:row>
      <xdr:rowOff>19834</xdr:rowOff>
    </xdr:to>
    <xdr:sp macro="" textlink="">
      <xdr:nvSpPr>
        <xdr:cNvPr id="586" name="フローチャート: 判断 585"/>
        <xdr:cNvSpPr/>
      </xdr:nvSpPr>
      <xdr:spPr>
        <a:xfrm>
          <a:off x="15430500" y="951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36361</xdr:rowOff>
    </xdr:from>
    <xdr:ext cx="534377" cy="259045"/>
    <xdr:sp macro="" textlink="">
      <xdr:nvSpPr>
        <xdr:cNvPr id="587" name="テキスト ボックス 586"/>
        <xdr:cNvSpPr txBox="1"/>
      </xdr:nvSpPr>
      <xdr:spPr>
        <a:xfrm>
          <a:off x="15214111" y="929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126409</xdr:rowOff>
    </xdr:from>
    <xdr:to>
      <xdr:col>76</xdr:col>
      <xdr:colOff>114300</xdr:colOff>
      <xdr:row>57</xdr:row>
      <xdr:rowOff>134246</xdr:rowOff>
    </xdr:to>
    <xdr:cxnSp macro="">
      <xdr:nvCxnSpPr>
        <xdr:cNvPr id="588" name="直線コネクタ 587"/>
        <xdr:cNvCxnSpPr/>
      </xdr:nvCxnSpPr>
      <xdr:spPr>
        <a:xfrm>
          <a:off x="13703300" y="9899059"/>
          <a:ext cx="8890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67085</xdr:rowOff>
    </xdr:from>
    <xdr:to>
      <xdr:col>76</xdr:col>
      <xdr:colOff>165100</xdr:colOff>
      <xdr:row>55</xdr:row>
      <xdr:rowOff>168685</xdr:rowOff>
    </xdr:to>
    <xdr:sp macro="" textlink="">
      <xdr:nvSpPr>
        <xdr:cNvPr id="589" name="フローチャート: 判断 588"/>
        <xdr:cNvSpPr/>
      </xdr:nvSpPr>
      <xdr:spPr>
        <a:xfrm>
          <a:off x="14541500" y="949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13762</xdr:rowOff>
    </xdr:from>
    <xdr:ext cx="534377" cy="259045"/>
    <xdr:sp macro="" textlink="">
      <xdr:nvSpPr>
        <xdr:cNvPr id="590" name="テキスト ボックス 589"/>
        <xdr:cNvSpPr txBox="1"/>
      </xdr:nvSpPr>
      <xdr:spPr>
        <a:xfrm>
          <a:off x="14325111" y="927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45484</xdr:rowOff>
    </xdr:from>
    <xdr:to>
      <xdr:col>71</xdr:col>
      <xdr:colOff>177800</xdr:colOff>
      <xdr:row>57</xdr:row>
      <xdr:rowOff>126409</xdr:rowOff>
    </xdr:to>
    <xdr:cxnSp macro="">
      <xdr:nvCxnSpPr>
        <xdr:cNvPr id="591" name="直線コネクタ 590"/>
        <xdr:cNvCxnSpPr/>
      </xdr:nvCxnSpPr>
      <xdr:spPr>
        <a:xfrm>
          <a:off x="12814300" y="9818134"/>
          <a:ext cx="889000" cy="8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123158</xdr:rowOff>
    </xdr:from>
    <xdr:to>
      <xdr:col>72</xdr:col>
      <xdr:colOff>38100</xdr:colOff>
      <xdr:row>56</xdr:row>
      <xdr:rowOff>53308</xdr:rowOff>
    </xdr:to>
    <xdr:sp macro="" textlink="">
      <xdr:nvSpPr>
        <xdr:cNvPr id="592" name="フローチャート: 判断 591"/>
        <xdr:cNvSpPr/>
      </xdr:nvSpPr>
      <xdr:spPr>
        <a:xfrm>
          <a:off x="13652500" y="95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69835</xdr:rowOff>
    </xdr:from>
    <xdr:ext cx="534377" cy="259045"/>
    <xdr:sp macro="" textlink="">
      <xdr:nvSpPr>
        <xdr:cNvPr id="593" name="テキスト ボックス 592"/>
        <xdr:cNvSpPr txBox="1"/>
      </xdr:nvSpPr>
      <xdr:spPr>
        <a:xfrm>
          <a:off x="13436111" y="9328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14507</xdr:rowOff>
    </xdr:from>
    <xdr:to>
      <xdr:col>67</xdr:col>
      <xdr:colOff>101600</xdr:colOff>
      <xdr:row>55</xdr:row>
      <xdr:rowOff>116107</xdr:rowOff>
    </xdr:to>
    <xdr:sp macro="" textlink="">
      <xdr:nvSpPr>
        <xdr:cNvPr id="594" name="フローチャート: 判断 593"/>
        <xdr:cNvSpPr/>
      </xdr:nvSpPr>
      <xdr:spPr>
        <a:xfrm>
          <a:off x="12763500" y="944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132634</xdr:rowOff>
    </xdr:from>
    <xdr:ext cx="534377" cy="259045"/>
    <xdr:sp macro="" textlink="">
      <xdr:nvSpPr>
        <xdr:cNvPr id="595" name="テキスト ボックス 594"/>
        <xdr:cNvSpPr txBox="1"/>
      </xdr:nvSpPr>
      <xdr:spPr>
        <a:xfrm>
          <a:off x="12547111" y="921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42886</xdr:rowOff>
    </xdr:from>
    <xdr:to>
      <xdr:col>85</xdr:col>
      <xdr:colOff>177800</xdr:colOff>
      <xdr:row>58</xdr:row>
      <xdr:rowOff>144486</xdr:rowOff>
    </xdr:to>
    <xdr:sp macro="" textlink="">
      <xdr:nvSpPr>
        <xdr:cNvPr id="601" name="楕円 600"/>
        <xdr:cNvSpPr/>
      </xdr:nvSpPr>
      <xdr:spPr>
        <a:xfrm>
          <a:off x="16268700" y="998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129263</xdr:rowOff>
    </xdr:from>
    <xdr:ext cx="534377" cy="259045"/>
    <xdr:sp macro="" textlink="">
      <xdr:nvSpPr>
        <xdr:cNvPr id="602" name="教育費該当値テキスト"/>
        <xdr:cNvSpPr txBox="1"/>
      </xdr:nvSpPr>
      <xdr:spPr>
        <a:xfrm>
          <a:off x="16370300" y="990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144483</xdr:rowOff>
    </xdr:from>
    <xdr:to>
      <xdr:col>81</xdr:col>
      <xdr:colOff>101600</xdr:colOff>
      <xdr:row>58</xdr:row>
      <xdr:rowOff>74633</xdr:rowOff>
    </xdr:to>
    <xdr:sp macro="" textlink="">
      <xdr:nvSpPr>
        <xdr:cNvPr id="603" name="楕円 602"/>
        <xdr:cNvSpPr/>
      </xdr:nvSpPr>
      <xdr:spPr>
        <a:xfrm>
          <a:off x="15430500" y="991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65760</xdr:rowOff>
    </xdr:from>
    <xdr:ext cx="534377" cy="259045"/>
    <xdr:sp macro="" textlink="">
      <xdr:nvSpPr>
        <xdr:cNvPr id="604" name="テキスト ボックス 603"/>
        <xdr:cNvSpPr txBox="1"/>
      </xdr:nvSpPr>
      <xdr:spPr>
        <a:xfrm>
          <a:off x="15214111" y="10009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83446</xdr:rowOff>
    </xdr:from>
    <xdr:to>
      <xdr:col>76</xdr:col>
      <xdr:colOff>165100</xdr:colOff>
      <xdr:row>58</xdr:row>
      <xdr:rowOff>13596</xdr:rowOff>
    </xdr:to>
    <xdr:sp macro="" textlink="">
      <xdr:nvSpPr>
        <xdr:cNvPr id="605" name="楕円 604"/>
        <xdr:cNvSpPr/>
      </xdr:nvSpPr>
      <xdr:spPr>
        <a:xfrm>
          <a:off x="14541500" y="985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4723</xdr:rowOff>
    </xdr:from>
    <xdr:ext cx="534377" cy="259045"/>
    <xdr:sp macro="" textlink="">
      <xdr:nvSpPr>
        <xdr:cNvPr id="606" name="テキスト ボックス 605"/>
        <xdr:cNvSpPr txBox="1"/>
      </xdr:nvSpPr>
      <xdr:spPr>
        <a:xfrm>
          <a:off x="14325111" y="994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75609</xdr:rowOff>
    </xdr:from>
    <xdr:to>
      <xdr:col>72</xdr:col>
      <xdr:colOff>38100</xdr:colOff>
      <xdr:row>58</xdr:row>
      <xdr:rowOff>5759</xdr:rowOff>
    </xdr:to>
    <xdr:sp macro="" textlink="">
      <xdr:nvSpPr>
        <xdr:cNvPr id="607" name="楕円 606"/>
        <xdr:cNvSpPr/>
      </xdr:nvSpPr>
      <xdr:spPr>
        <a:xfrm>
          <a:off x="13652500" y="984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168336</xdr:rowOff>
    </xdr:from>
    <xdr:ext cx="534377" cy="259045"/>
    <xdr:sp macro="" textlink="">
      <xdr:nvSpPr>
        <xdr:cNvPr id="608" name="テキスト ボックス 607"/>
        <xdr:cNvSpPr txBox="1"/>
      </xdr:nvSpPr>
      <xdr:spPr>
        <a:xfrm>
          <a:off x="13436111" y="9940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166134</xdr:rowOff>
    </xdr:from>
    <xdr:to>
      <xdr:col>67</xdr:col>
      <xdr:colOff>101600</xdr:colOff>
      <xdr:row>57</xdr:row>
      <xdr:rowOff>96284</xdr:rowOff>
    </xdr:to>
    <xdr:sp macro="" textlink="">
      <xdr:nvSpPr>
        <xdr:cNvPr id="609" name="楕円 608"/>
        <xdr:cNvSpPr/>
      </xdr:nvSpPr>
      <xdr:spPr>
        <a:xfrm>
          <a:off x="12763500" y="976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87411</xdr:rowOff>
    </xdr:from>
    <xdr:ext cx="534377" cy="259045"/>
    <xdr:sp macro="" textlink="">
      <xdr:nvSpPr>
        <xdr:cNvPr id="610" name="テキスト ボックス 609"/>
        <xdr:cNvSpPr txBox="1"/>
      </xdr:nvSpPr>
      <xdr:spPr>
        <a:xfrm>
          <a:off x="12547111" y="986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6" name="テキスト ボックス 625"/>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45174</xdr:rowOff>
    </xdr:from>
    <xdr:to>
      <xdr:col>85</xdr:col>
      <xdr:colOff>126364</xdr:colOff>
      <xdr:row>78</xdr:row>
      <xdr:rowOff>25400</xdr:rowOff>
    </xdr:to>
    <xdr:cxnSp macro="">
      <xdr:nvCxnSpPr>
        <xdr:cNvPr id="630" name="直線コネクタ 629"/>
        <xdr:cNvCxnSpPr/>
      </xdr:nvCxnSpPr>
      <xdr:spPr>
        <a:xfrm flipV="1">
          <a:off x="16317595" y="12218124"/>
          <a:ext cx="1269" cy="11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31"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163301</xdr:rowOff>
    </xdr:from>
    <xdr:ext cx="534377" cy="259045"/>
    <xdr:sp macro="" textlink="">
      <xdr:nvSpPr>
        <xdr:cNvPr id="633" name="災害復旧費最大値テキスト"/>
        <xdr:cNvSpPr txBox="1"/>
      </xdr:nvSpPr>
      <xdr:spPr>
        <a:xfrm>
          <a:off x="16370300" y="11993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45174</xdr:rowOff>
    </xdr:from>
    <xdr:to>
      <xdr:col>86</xdr:col>
      <xdr:colOff>25400</xdr:colOff>
      <xdr:row>71</xdr:row>
      <xdr:rowOff>45174</xdr:rowOff>
    </xdr:to>
    <xdr:cxnSp macro="">
      <xdr:nvCxnSpPr>
        <xdr:cNvPr id="634" name="直線コネクタ 633"/>
        <xdr:cNvCxnSpPr/>
      </xdr:nvCxnSpPr>
      <xdr:spPr>
        <a:xfrm>
          <a:off x="16230600" y="1221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35" name="直線コネクタ 634"/>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97204</xdr:rowOff>
    </xdr:from>
    <xdr:ext cx="469744" cy="259045"/>
    <xdr:sp macro="" textlink="">
      <xdr:nvSpPr>
        <xdr:cNvPr id="636" name="災害復旧費平均値テキスト"/>
        <xdr:cNvSpPr txBox="1"/>
      </xdr:nvSpPr>
      <xdr:spPr>
        <a:xfrm>
          <a:off x="16370300" y="13127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74327</xdr:rowOff>
    </xdr:from>
    <xdr:to>
      <xdr:col>85</xdr:col>
      <xdr:colOff>177800</xdr:colOff>
      <xdr:row>78</xdr:row>
      <xdr:rowOff>4477</xdr:rowOff>
    </xdr:to>
    <xdr:sp macro="" textlink="">
      <xdr:nvSpPr>
        <xdr:cNvPr id="637" name="フローチャート: 判断 636"/>
        <xdr:cNvSpPr/>
      </xdr:nvSpPr>
      <xdr:spPr>
        <a:xfrm>
          <a:off x="16268700" y="1327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38" name="直線コネクタ 637"/>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65582</xdr:rowOff>
    </xdr:from>
    <xdr:to>
      <xdr:col>81</xdr:col>
      <xdr:colOff>101600</xdr:colOff>
      <xdr:row>77</xdr:row>
      <xdr:rowOff>167182</xdr:rowOff>
    </xdr:to>
    <xdr:sp macro="" textlink="">
      <xdr:nvSpPr>
        <xdr:cNvPr id="639" name="フローチャート: 判断 638"/>
        <xdr:cNvSpPr/>
      </xdr:nvSpPr>
      <xdr:spPr>
        <a:xfrm>
          <a:off x="15430500" y="1326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12259</xdr:rowOff>
    </xdr:from>
    <xdr:ext cx="469744" cy="259045"/>
    <xdr:sp macro="" textlink="">
      <xdr:nvSpPr>
        <xdr:cNvPr id="640" name="テキスト ボックス 639"/>
        <xdr:cNvSpPr txBox="1"/>
      </xdr:nvSpPr>
      <xdr:spPr>
        <a:xfrm>
          <a:off x="15246428" y="1304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41" name="直線コネクタ 640"/>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118218</xdr:rowOff>
    </xdr:from>
    <xdr:to>
      <xdr:col>76</xdr:col>
      <xdr:colOff>165100</xdr:colOff>
      <xdr:row>78</xdr:row>
      <xdr:rowOff>48368</xdr:rowOff>
    </xdr:to>
    <xdr:sp macro="" textlink="">
      <xdr:nvSpPr>
        <xdr:cNvPr id="642" name="フローチャート: 判断 641"/>
        <xdr:cNvSpPr/>
      </xdr:nvSpPr>
      <xdr:spPr>
        <a:xfrm>
          <a:off x="14541500" y="1331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64895</xdr:rowOff>
    </xdr:from>
    <xdr:ext cx="378565" cy="259045"/>
    <xdr:sp macro="" textlink="">
      <xdr:nvSpPr>
        <xdr:cNvPr id="643" name="テキスト ボックス 642"/>
        <xdr:cNvSpPr txBox="1"/>
      </xdr:nvSpPr>
      <xdr:spPr>
        <a:xfrm>
          <a:off x="14403017" y="13095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44" name="直線コネクタ 643"/>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114503</xdr:rowOff>
    </xdr:from>
    <xdr:to>
      <xdr:col>72</xdr:col>
      <xdr:colOff>38100</xdr:colOff>
      <xdr:row>78</xdr:row>
      <xdr:rowOff>44653</xdr:rowOff>
    </xdr:to>
    <xdr:sp macro="" textlink="">
      <xdr:nvSpPr>
        <xdr:cNvPr id="645" name="フローチャート: 判断 644"/>
        <xdr:cNvSpPr/>
      </xdr:nvSpPr>
      <xdr:spPr>
        <a:xfrm>
          <a:off x="13652500" y="13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61180</xdr:rowOff>
    </xdr:from>
    <xdr:ext cx="378565" cy="259045"/>
    <xdr:sp macro="" textlink="">
      <xdr:nvSpPr>
        <xdr:cNvPr id="646" name="テキスト ボックス 645"/>
        <xdr:cNvSpPr txBox="1"/>
      </xdr:nvSpPr>
      <xdr:spPr>
        <a:xfrm>
          <a:off x="13514017" y="13091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118790</xdr:rowOff>
    </xdr:from>
    <xdr:to>
      <xdr:col>67</xdr:col>
      <xdr:colOff>101600</xdr:colOff>
      <xdr:row>78</xdr:row>
      <xdr:rowOff>48940</xdr:rowOff>
    </xdr:to>
    <xdr:sp macro="" textlink="">
      <xdr:nvSpPr>
        <xdr:cNvPr id="647" name="フローチャート: 判断 646"/>
        <xdr:cNvSpPr/>
      </xdr:nvSpPr>
      <xdr:spPr>
        <a:xfrm>
          <a:off x="12763500" y="1332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65467</xdr:rowOff>
    </xdr:from>
    <xdr:ext cx="378565" cy="259045"/>
    <xdr:sp macro="" textlink="">
      <xdr:nvSpPr>
        <xdr:cNvPr id="648" name="テキスト ボックス 647"/>
        <xdr:cNvSpPr txBox="1"/>
      </xdr:nvSpPr>
      <xdr:spPr>
        <a:xfrm>
          <a:off x="12625017" y="13095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54" name="楕円 653"/>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60977</xdr:rowOff>
    </xdr:from>
    <xdr:ext cx="249299" cy="259045"/>
    <xdr:sp macro="" textlink="">
      <xdr:nvSpPr>
        <xdr:cNvPr id="655" name="災害復旧費該当値テキスト"/>
        <xdr:cNvSpPr txBox="1"/>
      </xdr:nvSpPr>
      <xdr:spPr>
        <a:xfrm>
          <a:off x="16370300" y="1326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56" name="楕円 655"/>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7" name="テキスト ボックス 656"/>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8" name="楕円 657"/>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9" name="テキスト ボックス 658"/>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60" name="楕円 659"/>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61" name="テキスト ボックス 660"/>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62" name="楕円 661"/>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3" name="テキスト ボックス 662"/>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6" name="テキスト ボックス 675"/>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6" name="テキスト ボックス 685"/>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8" name="テキスト ボックス 68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113117</xdr:rowOff>
    </xdr:from>
    <xdr:to>
      <xdr:col>85</xdr:col>
      <xdr:colOff>126364</xdr:colOff>
      <xdr:row>99</xdr:row>
      <xdr:rowOff>54073</xdr:rowOff>
    </xdr:to>
    <xdr:cxnSp macro="">
      <xdr:nvCxnSpPr>
        <xdr:cNvPr id="690" name="直線コネクタ 689"/>
        <xdr:cNvCxnSpPr/>
      </xdr:nvCxnSpPr>
      <xdr:spPr>
        <a:xfrm flipV="1">
          <a:off x="16317595" y="15543617"/>
          <a:ext cx="1269" cy="1484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57900</xdr:rowOff>
    </xdr:from>
    <xdr:ext cx="534377" cy="259045"/>
    <xdr:sp macro="" textlink="">
      <xdr:nvSpPr>
        <xdr:cNvPr id="691" name="公債費最小値テキスト"/>
        <xdr:cNvSpPr txBox="1"/>
      </xdr:nvSpPr>
      <xdr:spPr>
        <a:xfrm>
          <a:off x="16370300" y="1703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54073</xdr:rowOff>
    </xdr:from>
    <xdr:to>
      <xdr:col>86</xdr:col>
      <xdr:colOff>25400</xdr:colOff>
      <xdr:row>99</xdr:row>
      <xdr:rowOff>54073</xdr:rowOff>
    </xdr:to>
    <xdr:cxnSp macro="">
      <xdr:nvCxnSpPr>
        <xdr:cNvPr id="692" name="直線コネクタ 691"/>
        <xdr:cNvCxnSpPr/>
      </xdr:nvCxnSpPr>
      <xdr:spPr>
        <a:xfrm>
          <a:off x="16230600" y="17027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59794</xdr:rowOff>
    </xdr:from>
    <xdr:ext cx="534377" cy="259045"/>
    <xdr:sp macro="" textlink="">
      <xdr:nvSpPr>
        <xdr:cNvPr id="693" name="公債費最大値テキスト"/>
        <xdr:cNvSpPr txBox="1"/>
      </xdr:nvSpPr>
      <xdr:spPr>
        <a:xfrm>
          <a:off x="16370300" y="1531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56,814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113117</xdr:rowOff>
    </xdr:from>
    <xdr:to>
      <xdr:col>86</xdr:col>
      <xdr:colOff>25400</xdr:colOff>
      <xdr:row>90</xdr:row>
      <xdr:rowOff>113117</xdr:rowOff>
    </xdr:to>
    <xdr:cxnSp macro="">
      <xdr:nvCxnSpPr>
        <xdr:cNvPr id="694" name="直線コネクタ 693"/>
        <xdr:cNvCxnSpPr/>
      </xdr:nvCxnSpPr>
      <xdr:spPr>
        <a:xfrm>
          <a:off x="16230600" y="1554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161254</xdr:rowOff>
    </xdr:from>
    <xdr:to>
      <xdr:col>85</xdr:col>
      <xdr:colOff>127000</xdr:colOff>
      <xdr:row>98</xdr:row>
      <xdr:rowOff>4304</xdr:rowOff>
    </xdr:to>
    <xdr:cxnSp macro="">
      <xdr:nvCxnSpPr>
        <xdr:cNvPr id="695" name="直線コネクタ 694"/>
        <xdr:cNvCxnSpPr/>
      </xdr:nvCxnSpPr>
      <xdr:spPr>
        <a:xfrm>
          <a:off x="15481300" y="16791904"/>
          <a:ext cx="838200" cy="14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45908</xdr:rowOff>
    </xdr:from>
    <xdr:ext cx="534377" cy="259045"/>
    <xdr:sp macro="" textlink="">
      <xdr:nvSpPr>
        <xdr:cNvPr id="696" name="公債費平均値テキスト"/>
        <xdr:cNvSpPr txBox="1"/>
      </xdr:nvSpPr>
      <xdr:spPr>
        <a:xfrm>
          <a:off x="16370300" y="161622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23031</xdr:rowOff>
    </xdr:from>
    <xdr:to>
      <xdr:col>85</xdr:col>
      <xdr:colOff>177800</xdr:colOff>
      <xdr:row>95</xdr:row>
      <xdr:rowOff>124631</xdr:rowOff>
    </xdr:to>
    <xdr:sp macro="" textlink="">
      <xdr:nvSpPr>
        <xdr:cNvPr id="697" name="フローチャート: 判断 696"/>
        <xdr:cNvSpPr/>
      </xdr:nvSpPr>
      <xdr:spPr>
        <a:xfrm>
          <a:off x="16268700" y="1631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118931</xdr:rowOff>
    </xdr:from>
    <xdr:to>
      <xdr:col>81</xdr:col>
      <xdr:colOff>50800</xdr:colOff>
      <xdr:row>97</xdr:row>
      <xdr:rowOff>161254</xdr:rowOff>
    </xdr:to>
    <xdr:cxnSp macro="">
      <xdr:nvCxnSpPr>
        <xdr:cNvPr id="698" name="直線コネクタ 697"/>
        <xdr:cNvCxnSpPr/>
      </xdr:nvCxnSpPr>
      <xdr:spPr>
        <a:xfrm>
          <a:off x="14592300" y="16749581"/>
          <a:ext cx="889000" cy="4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161922</xdr:rowOff>
    </xdr:from>
    <xdr:to>
      <xdr:col>81</xdr:col>
      <xdr:colOff>101600</xdr:colOff>
      <xdr:row>95</xdr:row>
      <xdr:rowOff>92072</xdr:rowOff>
    </xdr:to>
    <xdr:sp macro="" textlink="">
      <xdr:nvSpPr>
        <xdr:cNvPr id="699" name="フローチャート: 判断 698"/>
        <xdr:cNvSpPr/>
      </xdr:nvSpPr>
      <xdr:spPr>
        <a:xfrm>
          <a:off x="15430500" y="16278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108599</xdr:rowOff>
    </xdr:from>
    <xdr:ext cx="534377" cy="259045"/>
    <xdr:sp macro="" textlink="">
      <xdr:nvSpPr>
        <xdr:cNvPr id="700" name="テキスト ボックス 699"/>
        <xdr:cNvSpPr txBox="1"/>
      </xdr:nvSpPr>
      <xdr:spPr>
        <a:xfrm>
          <a:off x="15214111" y="1605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118931</xdr:rowOff>
    </xdr:from>
    <xdr:to>
      <xdr:col>76</xdr:col>
      <xdr:colOff>114300</xdr:colOff>
      <xdr:row>97</xdr:row>
      <xdr:rowOff>119616</xdr:rowOff>
    </xdr:to>
    <xdr:cxnSp macro="">
      <xdr:nvCxnSpPr>
        <xdr:cNvPr id="701" name="直線コネクタ 700"/>
        <xdr:cNvCxnSpPr/>
      </xdr:nvCxnSpPr>
      <xdr:spPr>
        <a:xfrm flipV="1">
          <a:off x="13703300" y="16749581"/>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138049</xdr:rowOff>
    </xdr:from>
    <xdr:to>
      <xdr:col>76</xdr:col>
      <xdr:colOff>165100</xdr:colOff>
      <xdr:row>95</xdr:row>
      <xdr:rowOff>68199</xdr:rowOff>
    </xdr:to>
    <xdr:sp macro="" textlink="">
      <xdr:nvSpPr>
        <xdr:cNvPr id="702" name="フローチャート: 判断 701"/>
        <xdr:cNvSpPr/>
      </xdr:nvSpPr>
      <xdr:spPr>
        <a:xfrm>
          <a:off x="14541500" y="1625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84726</xdr:rowOff>
    </xdr:from>
    <xdr:ext cx="534377" cy="259045"/>
    <xdr:sp macro="" textlink="">
      <xdr:nvSpPr>
        <xdr:cNvPr id="703" name="テキスト ボックス 702"/>
        <xdr:cNvSpPr txBox="1"/>
      </xdr:nvSpPr>
      <xdr:spPr>
        <a:xfrm>
          <a:off x="14325111" y="1602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119616</xdr:rowOff>
    </xdr:from>
    <xdr:to>
      <xdr:col>71</xdr:col>
      <xdr:colOff>177800</xdr:colOff>
      <xdr:row>97</xdr:row>
      <xdr:rowOff>143455</xdr:rowOff>
    </xdr:to>
    <xdr:cxnSp macro="">
      <xdr:nvCxnSpPr>
        <xdr:cNvPr id="704" name="直線コネクタ 703"/>
        <xdr:cNvCxnSpPr/>
      </xdr:nvCxnSpPr>
      <xdr:spPr>
        <a:xfrm flipV="1">
          <a:off x="12814300" y="16750266"/>
          <a:ext cx="889000" cy="2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94289</xdr:rowOff>
    </xdr:from>
    <xdr:to>
      <xdr:col>72</xdr:col>
      <xdr:colOff>38100</xdr:colOff>
      <xdr:row>95</xdr:row>
      <xdr:rowOff>24439</xdr:rowOff>
    </xdr:to>
    <xdr:sp macro="" textlink="">
      <xdr:nvSpPr>
        <xdr:cNvPr id="705" name="フローチャート: 判断 704"/>
        <xdr:cNvSpPr/>
      </xdr:nvSpPr>
      <xdr:spPr>
        <a:xfrm>
          <a:off x="13652500" y="1621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40966</xdr:rowOff>
    </xdr:from>
    <xdr:ext cx="534377" cy="259045"/>
    <xdr:sp macro="" textlink="">
      <xdr:nvSpPr>
        <xdr:cNvPr id="706" name="テキスト ボックス 705"/>
        <xdr:cNvSpPr txBox="1"/>
      </xdr:nvSpPr>
      <xdr:spPr>
        <a:xfrm>
          <a:off x="13436111" y="15985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1378</xdr:rowOff>
    </xdr:from>
    <xdr:to>
      <xdr:col>67</xdr:col>
      <xdr:colOff>101600</xdr:colOff>
      <xdr:row>95</xdr:row>
      <xdr:rowOff>102978</xdr:rowOff>
    </xdr:to>
    <xdr:sp macro="" textlink="">
      <xdr:nvSpPr>
        <xdr:cNvPr id="707" name="フローチャート: 判断 706"/>
        <xdr:cNvSpPr/>
      </xdr:nvSpPr>
      <xdr:spPr>
        <a:xfrm>
          <a:off x="12763500" y="1628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119505</xdr:rowOff>
    </xdr:from>
    <xdr:ext cx="534377" cy="259045"/>
    <xdr:sp macro="" textlink="">
      <xdr:nvSpPr>
        <xdr:cNvPr id="708" name="テキスト ボックス 707"/>
        <xdr:cNvSpPr txBox="1"/>
      </xdr:nvSpPr>
      <xdr:spPr>
        <a:xfrm>
          <a:off x="12547111" y="1606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124954</xdr:rowOff>
    </xdr:from>
    <xdr:to>
      <xdr:col>85</xdr:col>
      <xdr:colOff>177800</xdr:colOff>
      <xdr:row>98</xdr:row>
      <xdr:rowOff>55104</xdr:rowOff>
    </xdr:to>
    <xdr:sp macro="" textlink="">
      <xdr:nvSpPr>
        <xdr:cNvPr id="714" name="楕円 713"/>
        <xdr:cNvSpPr/>
      </xdr:nvSpPr>
      <xdr:spPr>
        <a:xfrm>
          <a:off x="16268700" y="1675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103381</xdr:rowOff>
    </xdr:from>
    <xdr:ext cx="534377" cy="259045"/>
    <xdr:sp macro="" textlink="">
      <xdr:nvSpPr>
        <xdr:cNvPr id="715" name="公債費該当値テキスト"/>
        <xdr:cNvSpPr txBox="1"/>
      </xdr:nvSpPr>
      <xdr:spPr>
        <a:xfrm>
          <a:off x="16370300" y="1673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110454</xdr:rowOff>
    </xdr:from>
    <xdr:to>
      <xdr:col>81</xdr:col>
      <xdr:colOff>101600</xdr:colOff>
      <xdr:row>98</xdr:row>
      <xdr:rowOff>40604</xdr:rowOff>
    </xdr:to>
    <xdr:sp macro="" textlink="">
      <xdr:nvSpPr>
        <xdr:cNvPr id="716" name="楕円 715"/>
        <xdr:cNvSpPr/>
      </xdr:nvSpPr>
      <xdr:spPr>
        <a:xfrm>
          <a:off x="15430500" y="1674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31731</xdr:rowOff>
    </xdr:from>
    <xdr:ext cx="534377" cy="259045"/>
    <xdr:sp macro="" textlink="">
      <xdr:nvSpPr>
        <xdr:cNvPr id="717" name="テキスト ボックス 716"/>
        <xdr:cNvSpPr txBox="1"/>
      </xdr:nvSpPr>
      <xdr:spPr>
        <a:xfrm>
          <a:off x="15214111" y="1683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68131</xdr:rowOff>
    </xdr:from>
    <xdr:to>
      <xdr:col>76</xdr:col>
      <xdr:colOff>165100</xdr:colOff>
      <xdr:row>97</xdr:row>
      <xdr:rowOff>169731</xdr:rowOff>
    </xdr:to>
    <xdr:sp macro="" textlink="">
      <xdr:nvSpPr>
        <xdr:cNvPr id="718" name="楕円 717"/>
        <xdr:cNvSpPr/>
      </xdr:nvSpPr>
      <xdr:spPr>
        <a:xfrm>
          <a:off x="14541500" y="1669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160858</xdr:rowOff>
    </xdr:from>
    <xdr:ext cx="534377" cy="259045"/>
    <xdr:sp macro="" textlink="">
      <xdr:nvSpPr>
        <xdr:cNvPr id="719" name="テキスト ボックス 718"/>
        <xdr:cNvSpPr txBox="1"/>
      </xdr:nvSpPr>
      <xdr:spPr>
        <a:xfrm>
          <a:off x="14325111" y="1679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68816</xdr:rowOff>
    </xdr:from>
    <xdr:to>
      <xdr:col>72</xdr:col>
      <xdr:colOff>38100</xdr:colOff>
      <xdr:row>97</xdr:row>
      <xdr:rowOff>170416</xdr:rowOff>
    </xdr:to>
    <xdr:sp macro="" textlink="">
      <xdr:nvSpPr>
        <xdr:cNvPr id="720" name="楕円 719"/>
        <xdr:cNvSpPr/>
      </xdr:nvSpPr>
      <xdr:spPr>
        <a:xfrm>
          <a:off x="13652500" y="1669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161543</xdr:rowOff>
    </xdr:from>
    <xdr:ext cx="534377" cy="259045"/>
    <xdr:sp macro="" textlink="">
      <xdr:nvSpPr>
        <xdr:cNvPr id="721" name="テキスト ボックス 720"/>
        <xdr:cNvSpPr txBox="1"/>
      </xdr:nvSpPr>
      <xdr:spPr>
        <a:xfrm>
          <a:off x="13436111" y="1679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92655</xdr:rowOff>
    </xdr:from>
    <xdr:to>
      <xdr:col>67</xdr:col>
      <xdr:colOff>101600</xdr:colOff>
      <xdr:row>98</xdr:row>
      <xdr:rowOff>22805</xdr:rowOff>
    </xdr:to>
    <xdr:sp macro="" textlink="">
      <xdr:nvSpPr>
        <xdr:cNvPr id="722" name="楕円 721"/>
        <xdr:cNvSpPr/>
      </xdr:nvSpPr>
      <xdr:spPr>
        <a:xfrm>
          <a:off x="12763500" y="1672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13932</xdr:rowOff>
    </xdr:from>
    <xdr:ext cx="534377" cy="259045"/>
    <xdr:sp macro="" textlink="">
      <xdr:nvSpPr>
        <xdr:cNvPr id="723" name="テキスト ボックス 722"/>
        <xdr:cNvSpPr txBox="1"/>
      </xdr:nvSpPr>
      <xdr:spPr>
        <a:xfrm>
          <a:off x="12547111" y="1681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7" name="テキスト ボックス 736"/>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1" name="テキスト ボックス 74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3" name="テキスト ボックス 74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15494</xdr:rowOff>
    </xdr:from>
    <xdr:to>
      <xdr:col>116</xdr:col>
      <xdr:colOff>62864</xdr:colOff>
      <xdr:row>39</xdr:row>
      <xdr:rowOff>44450</xdr:rowOff>
    </xdr:to>
    <xdr:cxnSp macro="">
      <xdr:nvCxnSpPr>
        <xdr:cNvPr id="747" name="直線コネクタ 746"/>
        <xdr:cNvCxnSpPr/>
      </xdr:nvCxnSpPr>
      <xdr:spPr>
        <a:xfrm flipV="1">
          <a:off x="22159595" y="5330444"/>
          <a:ext cx="1269" cy="1400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76217</xdr:rowOff>
    </xdr:from>
    <xdr:ext cx="249299" cy="259045"/>
    <xdr:sp macro="" textlink="">
      <xdr:nvSpPr>
        <xdr:cNvPr id="748" name="諸支出金最小値テキスト"/>
        <xdr:cNvSpPr txBox="1"/>
      </xdr:nvSpPr>
      <xdr:spPr>
        <a:xfrm>
          <a:off x="22212300" y="6762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133621</xdr:rowOff>
    </xdr:from>
    <xdr:ext cx="469744" cy="259045"/>
    <xdr:sp macro="" textlink="">
      <xdr:nvSpPr>
        <xdr:cNvPr id="750" name="諸支出金最大値テキスト"/>
        <xdr:cNvSpPr txBox="1"/>
      </xdr:nvSpPr>
      <xdr:spPr>
        <a:xfrm>
          <a:off x="22212300" y="510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15494</xdr:rowOff>
    </xdr:from>
    <xdr:to>
      <xdr:col>116</xdr:col>
      <xdr:colOff>152400</xdr:colOff>
      <xdr:row>31</xdr:row>
      <xdr:rowOff>15494</xdr:rowOff>
    </xdr:to>
    <xdr:cxnSp macro="">
      <xdr:nvCxnSpPr>
        <xdr:cNvPr id="751" name="直線コネクタ 750"/>
        <xdr:cNvCxnSpPr/>
      </xdr:nvCxnSpPr>
      <xdr:spPr>
        <a:xfrm>
          <a:off x="22072600" y="533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165117</xdr:rowOff>
    </xdr:from>
    <xdr:ext cx="313932" cy="259045"/>
    <xdr:sp macro="" textlink="">
      <xdr:nvSpPr>
        <xdr:cNvPr id="753" name="諸支出金平均値テキスト"/>
        <xdr:cNvSpPr txBox="1"/>
      </xdr:nvSpPr>
      <xdr:spPr>
        <a:xfrm>
          <a:off x="22212300" y="650876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142240</xdr:rowOff>
    </xdr:from>
    <xdr:to>
      <xdr:col>116</xdr:col>
      <xdr:colOff>114300</xdr:colOff>
      <xdr:row>39</xdr:row>
      <xdr:rowOff>72390</xdr:rowOff>
    </xdr:to>
    <xdr:sp macro="" textlink="">
      <xdr:nvSpPr>
        <xdr:cNvPr id="754" name="フローチャート: 判断 753"/>
        <xdr:cNvSpPr/>
      </xdr:nvSpPr>
      <xdr:spPr>
        <a:xfrm>
          <a:off x="221107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116332</xdr:rowOff>
    </xdr:from>
    <xdr:to>
      <xdr:col>112</xdr:col>
      <xdr:colOff>38100</xdr:colOff>
      <xdr:row>39</xdr:row>
      <xdr:rowOff>46482</xdr:rowOff>
    </xdr:to>
    <xdr:sp macro="" textlink="">
      <xdr:nvSpPr>
        <xdr:cNvPr id="756" name="フローチャート: 判断 755"/>
        <xdr:cNvSpPr/>
      </xdr:nvSpPr>
      <xdr:spPr>
        <a:xfrm>
          <a:off x="21272500" y="663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63009</xdr:rowOff>
    </xdr:from>
    <xdr:ext cx="313932" cy="259045"/>
    <xdr:sp macro="" textlink="">
      <xdr:nvSpPr>
        <xdr:cNvPr id="757" name="テキスト ボックス 756"/>
        <xdr:cNvSpPr txBox="1"/>
      </xdr:nvSpPr>
      <xdr:spPr>
        <a:xfrm>
          <a:off x="21166333" y="64066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34036</xdr:rowOff>
    </xdr:from>
    <xdr:to>
      <xdr:col>107</xdr:col>
      <xdr:colOff>101600</xdr:colOff>
      <xdr:row>38</xdr:row>
      <xdr:rowOff>135636</xdr:rowOff>
    </xdr:to>
    <xdr:sp macro="" textlink="">
      <xdr:nvSpPr>
        <xdr:cNvPr id="759" name="フローチャート: 判断 758"/>
        <xdr:cNvSpPr/>
      </xdr:nvSpPr>
      <xdr:spPr>
        <a:xfrm>
          <a:off x="20383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152163</xdr:rowOff>
    </xdr:from>
    <xdr:ext cx="378565" cy="259045"/>
    <xdr:sp macro="" textlink="">
      <xdr:nvSpPr>
        <xdr:cNvPr id="760" name="テキスト ボックス 759"/>
        <xdr:cNvSpPr txBox="1"/>
      </xdr:nvSpPr>
      <xdr:spPr>
        <a:xfrm>
          <a:off x="20245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1" name="直線コネクタ 76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48514</xdr:rowOff>
    </xdr:from>
    <xdr:to>
      <xdr:col>102</xdr:col>
      <xdr:colOff>165100</xdr:colOff>
      <xdr:row>38</xdr:row>
      <xdr:rowOff>150114</xdr:rowOff>
    </xdr:to>
    <xdr:sp macro="" textlink="">
      <xdr:nvSpPr>
        <xdr:cNvPr id="762" name="フローチャート: 判断 761"/>
        <xdr:cNvSpPr/>
      </xdr:nvSpPr>
      <xdr:spPr>
        <a:xfrm>
          <a:off x="19494500" y="656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166641</xdr:rowOff>
    </xdr:from>
    <xdr:ext cx="378565" cy="259045"/>
    <xdr:sp macro="" textlink="">
      <xdr:nvSpPr>
        <xdr:cNvPr id="763" name="テキスト ボックス 762"/>
        <xdr:cNvSpPr txBox="1"/>
      </xdr:nvSpPr>
      <xdr:spPr>
        <a:xfrm>
          <a:off x="19356017" y="6338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160528</xdr:rowOff>
    </xdr:from>
    <xdr:to>
      <xdr:col>98</xdr:col>
      <xdr:colOff>38100</xdr:colOff>
      <xdr:row>38</xdr:row>
      <xdr:rowOff>90678</xdr:rowOff>
    </xdr:to>
    <xdr:sp macro="" textlink="">
      <xdr:nvSpPr>
        <xdr:cNvPr id="764" name="フローチャート: 判断 763"/>
        <xdr:cNvSpPr/>
      </xdr:nvSpPr>
      <xdr:spPr>
        <a:xfrm>
          <a:off x="18605500" y="650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107205</xdr:rowOff>
    </xdr:from>
    <xdr:ext cx="378565" cy="259045"/>
    <xdr:sp macro="" textlink="">
      <xdr:nvSpPr>
        <xdr:cNvPr id="765" name="テキスト ボックス 764"/>
        <xdr:cNvSpPr txBox="1"/>
      </xdr:nvSpPr>
      <xdr:spPr>
        <a:xfrm>
          <a:off x="18467017" y="6279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120667</xdr:rowOff>
    </xdr:from>
    <xdr:ext cx="249299" cy="259045"/>
    <xdr:sp macro="" textlink="">
      <xdr:nvSpPr>
        <xdr:cNvPr id="772" name="諸支出金該当値テキスト"/>
        <xdr:cNvSpPr txBox="1"/>
      </xdr:nvSpPr>
      <xdr:spPr>
        <a:xfrm>
          <a:off x="22212300" y="6635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8" name="テキスト ボックス 77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0" name="テキスト ボックス 77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全体の構成比の中で最も大きな割合を占める民生費は、前年度比で</a:t>
          </a:r>
          <a:r>
            <a:rPr kumimoji="1" lang="en-US" altLang="ja-JP" sz="1300">
              <a:latin typeface="ＭＳ Ｐゴシック" panose="020B0600070205080204" pitchFamily="50" charset="-128"/>
              <a:ea typeface="ＭＳ Ｐゴシック" panose="020B0600070205080204" pitchFamily="50" charset="-128"/>
            </a:rPr>
            <a:t>13,708</a:t>
          </a:r>
          <a:r>
            <a:rPr kumimoji="1" lang="ja-JP" altLang="en-US" sz="1300">
              <a:latin typeface="ＭＳ Ｐゴシック" panose="020B0600070205080204" pitchFamily="50" charset="-128"/>
              <a:ea typeface="ＭＳ Ｐゴシック" panose="020B0600070205080204" pitchFamily="50" charset="-128"/>
            </a:rPr>
            <a:t>円の増加で、</a:t>
          </a:r>
          <a:r>
            <a:rPr kumimoji="1" lang="en-US" altLang="ja-JP" sz="1300">
              <a:latin typeface="ＭＳ Ｐゴシック" panose="020B0600070205080204" pitchFamily="50" charset="-128"/>
              <a:ea typeface="ＭＳ Ｐゴシック" panose="020B0600070205080204" pitchFamily="50" charset="-128"/>
            </a:rPr>
            <a:t>154,664</a:t>
          </a:r>
          <a:r>
            <a:rPr kumimoji="1" lang="ja-JP" altLang="en-US" sz="1300">
              <a:latin typeface="ＭＳ Ｐゴシック" panose="020B0600070205080204" pitchFamily="50" charset="-128"/>
              <a:ea typeface="ＭＳ Ｐゴシック" panose="020B0600070205080204" pitchFamily="50" charset="-128"/>
            </a:rPr>
            <a:t>円となった。児童福祉費や社会福祉費の増が要因となっている。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番目に割合の大きい総務費は、前年度比で</a:t>
          </a:r>
          <a:r>
            <a:rPr kumimoji="1" lang="en-US" altLang="ja-JP" sz="1300">
              <a:latin typeface="ＭＳ Ｐゴシック" panose="020B0600070205080204" pitchFamily="50" charset="-128"/>
              <a:ea typeface="ＭＳ Ｐゴシック" panose="020B0600070205080204" pitchFamily="50" charset="-128"/>
            </a:rPr>
            <a:t>889</a:t>
          </a:r>
          <a:r>
            <a:rPr kumimoji="1" lang="ja-JP" altLang="en-US" sz="1300">
              <a:latin typeface="ＭＳ Ｐゴシック" panose="020B0600070205080204" pitchFamily="50" charset="-128"/>
              <a:ea typeface="ＭＳ Ｐゴシック" panose="020B0600070205080204" pitchFamily="50" charset="-128"/>
            </a:rPr>
            <a:t>円減少し、</a:t>
          </a:r>
          <a:r>
            <a:rPr kumimoji="1" lang="en-US" altLang="ja-JP" sz="1300">
              <a:latin typeface="ＭＳ Ｐゴシック" panose="020B0600070205080204" pitchFamily="50" charset="-128"/>
              <a:ea typeface="ＭＳ Ｐゴシック" panose="020B0600070205080204" pitchFamily="50" charset="-128"/>
            </a:rPr>
            <a:t>48,000</a:t>
          </a:r>
          <a:r>
            <a:rPr kumimoji="1" lang="ja-JP" altLang="en-US" sz="1300">
              <a:latin typeface="ＭＳ Ｐゴシック" panose="020B0600070205080204" pitchFamily="50" charset="-128"/>
              <a:ea typeface="ＭＳ Ｐゴシック" panose="020B0600070205080204" pitchFamily="50" charset="-128"/>
            </a:rPr>
            <a:t>円となった。財政調整基金の積立金の減が要因となっている。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神奈川県座間市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実質収支比率は</a:t>
          </a:r>
          <a:r>
            <a:rPr kumimoji="1" lang="en-US" altLang="ja-JP" sz="1400">
              <a:latin typeface="ＭＳ ゴシック" pitchFamily="49" charset="-128"/>
              <a:ea typeface="ＭＳ ゴシック" pitchFamily="49" charset="-128"/>
            </a:rPr>
            <a:t>7.65</a:t>
          </a:r>
          <a:r>
            <a:rPr kumimoji="1" lang="ja-JP" altLang="en-US" sz="1400">
              <a:latin typeface="ＭＳ ゴシック" pitchFamily="49" charset="-128"/>
              <a:ea typeface="ＭＳ ゴシック" pitchFamily="49" charset="-128"/>
            </a:rPr>
            <a:t>％で、前年度に比べ</a:t>
          </a:r>
          <a:r>
            <a:rPr kumimoji="1" lang="en-US" altLang="ja-JP" sz="1400">
              <a:latin typeface="ＭＳ ゴシック" pitchFamily="49" charset="-128"/>
              <a:ea typeface="ＭＳ ゴシック" pitchFamily="49" charset="-128"/>
            </a:rPr>
            <a:t>2.02</a:t>
          </a:r>
          <a:r>
            <a:rPr kumimoji="1" lang="ja-JP" altLang="en-US" sz="1400">
              <a:latin typeface="ＭＳ ゴシック" pitchFamily="49" charset="-128"/>
              <a:ea typeface="ＭＳ ゴシック" pitchFamily="49" charset="-128"/>
            </a:rPr>
            <a:t>ポイント増となった。これは、分母となる標準財政規模が減少し、実質収支額が増加したことによる。実質収支額の増加は、歳入の増加額が歳出の増加額を上回ったことが要因である。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神奈川県座間市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全会計の実質収支額が黒字のため、連結実質赤字額は発生せず、連結実質赤字比率は算定されていない。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歳入額は、自主財源が減、依存財源が増となったが、一般会計歳出額を上回り、一般会計実質収支額は前年度比で増加した。自主財源の減少要因は繰入金、諸収入、分担金及び負担金の減、依存財源の増加要因は、国庫支出金や地方交付税、県支出金の増が挙げられる。</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水道事業会計は、流動資産、流動負債ともに減となったが、流動資産の減少額が流動負債の減少額を上回ったため、資金余剰額は前年比</a:t>
          </a:r>
          <a:r>
            <a:rPr kumimoji="1" lang="en-US" altLang="ja-JP" sz="1400">
              <a:solidFill>
                <a:sysClr val="windowText" lastClr="000000"/>
              </a:solidFill>
              <a:latin typeface="ＭＳ ゴシック" pitchFamily="49" charset="-128"/>
              <a:ea typeface="ＭＳ ゴシック" pitchFamily="49" charset="-128"/>
            </a:rPr>
            <a:t>236</a:t>
          </a:r>
          <a:r>
            <a:rPr kumimoji="1" lang="ja-JP" altLang="en-US" sz="1400">
              <a:solidFill>
                <a:sysClr val="windowText" lastClr="000000"/>
              </a:solidFill>
              <a:latin typeface="ＭＳ ゴシック" pitchFamily="49" charset="-128"/>
              <a:ea typeface="ＭＳ ゴシック" pitchFamily="49" charset="-128"/>
            </a:rPr>
            <a:t>百万円減少した。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神奈川県座間市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実質公債費比率の分子は、元利償還金が</a:t>
          </a:r>
          <a:r>
            <a:rPr kumimoji="1" lang="en-US" altLang="ja-JP" sz="1400">
              <a:latin typeface="ＭＳ ゴシック" pitchFamily="49" charset="-128"/>
              <a:ea typeface="ＭＳ ゴシック" pitchFamily="49" charset="-128"/>
            </a:rPr>
            <a:t>45</a:t>
          </a:r>
          <a:r>
            <a:rPr kumimoji="1" lang="ja-JP" altLang="en-US" sz="1400">
              <a:latin typeface="ＭＳ ゴシック" pitchFamily="49" charset="-128"/>
              <a:ea typeface="ＭＳ ゴシック" pitchFamily="49" charset="-128"/>
            </a:rPr>
            <a:t>百万円減少、公営企業債の元利償還金に対する繰入金が</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百万円減少したことが主な要因で、分子全体で前年度より</a:t>
          </a:r>
          <a:r>
            <a:rPr kumimoji="1" lang="en-US" altLang="ja-JP" sz="1400">
              <a:latin typeface="ＭＳ ゴシック" pitchFamily="49" charset="-128"/>
              <a:ea typeface="ＭＳ ゴシック" pitchFamily="49" charset="-128"/>
            </a:rPr>
            <a:t>135</a:t>
          </a:r>
          <a:r>
            <a:rPr kumimoji="1" lang="ja-JP" altLang="en-US" sz="1400">
              <a:latin typeface="ＭＳ ゴシック" pitchFamily="49" charset="-128"/>
              <a:ea typeface="ＭＳ ゴシック" pitchFamily="49" charset="-128"/>
            </a:rPr>
            <a:t>百万円減少し、過去</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年間で</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番低い額となった。</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減債基金利用なし</a:t>
          </a:r>
          <a:endParaRPr kumimoji="1" lang="en-US" altLang="ja-JP" sz="1000">
            <a:latin typeface="ＭＳ ゴシック" pitchFamily="49" charset="-128"/>
            <a:ea typeface="ＭＳ ゴシック" pitchFamily="49" charset="-128"/>
          </a:endParaRPr>
        </a:p>
        <a:p>
          <a:endParaRPr kumimoji="1" lang="en-US" altLang="ja-JP" sz="1000">
            <a:latin typeface="ＭＳ ゴシック" pitchFamily="49" charset="-128"/>
            <a:ea typeface="ＭＳ ゴシック" pitchFamily="49" charset="-128"/>
          </a:endParaRPr>
        </a:p>
        <a:p>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神奈川県座間市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将来負担比率の分子は、将来負担額と充当可能財源等がともに減少したが、充当可能財源等の減少額が将来負担額の減少額より大きかったため増加となった。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将来負担額の減少要因は下水道事業債等の元金償還に充てる、一般会計の負担金見込額の減少が挙げられる。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充当可能財源等の減少要因は、充当可能基金額の減が挙げられ、財政調整基金の</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充当可能基金額</a:t>
          </a:r>
          <a:r>
            <a:rPr kumimoji="1" lang="ja-JP" altLang="en-US" sz="1400">
              <a:latin typeface="ＭＳ ゴシック" pitchFamily="49" charset="-128"/>
              <a:ea typeface="ＭＳ ゴシック" pitchFamily="49" charset="-128"/>
            </a:rPr>
            <a:t>が</a:t>
          </a:r>
          <a:r>
            <a:rPr kumimoji="1" lang="en-US" altLang="ja-JP" sz="1400">
              <a:latin typeface="ＭＳ ゴシック" pitchFamily="49" charset="-128"/>
              <a:ea typeface="ＭＳ ゴシック" pitchFamily="49" charset="-128"/>
            </a:rPr>
            <a:t>265</a:t>
          </a:r>
          <a:r>
            <a:rPr kumimoji="1" lang="ja-JP" altLang="en-US" sz="1400">
              <a:latin typeface="ＭＳ ゴシック" pitchFamily="49" charset="-128"/>
              <a:ea typeface="ＭＳ ゴシック" pitchFamily="49" charset="-128"/>
            </a:rPr>
            <a:t>百万円減少している。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神奈川県座間市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基金全体では、その他特定目的基金は増加したものの、財政調整基金の減少幅が上回ったため、昨年より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財政調整基金は、基金の性質上、年度間調整によるものであり、前年度より減少となった。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財政調整基金は、不用額など積める財源は着実に積立て、年度間の財源の不均衡を調整するために活用する。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その他特定目的基金は、基金の適正な運用を行うとともに、目的達成後には速やかに廃止する。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職員退職手当基金は、職員等の退職手当の費用に充当するために設置している。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地域福祉ふれあい基金は、地域福祉事業の費用に充当する目的のために設置している。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地下水保全対策基金は、地下水を保全する事業その他必要な事業の費用に充当する目的のために設置している。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地域福祉ふれあい基金は、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地下水保全基金は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各基金の目的に従って適正な運用を行う。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年度間の財源の不均衡を調整するために一定額を確保する。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神奈川県座間市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131,698
128,499
17.57
42,606,974
40,767,421
1,824,637
23,836,718
28,534,140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1718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067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2960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2960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7946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7946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2800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有形固定資産減価償却率は、類似団体とほぼ同じ水準である。</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今後も、令和２年３月に策定した「公共施設再整備計画」に基づき、比率の低下に向けた取り組みを着実に進めていく。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152525" y="6473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786781" y="6386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152525" y="60610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786781" y="5967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152525" y="56419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786781" y="55545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152525" y="52292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786781" y="5135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34</xdr:row>
      <xdr:rowOff>109601</xdr:rowOff>
    </xdr:to>
    <xdr:cxnSp macro="">
      <xdr:nvCxnSpPr>
        <xdr:cNvPr id="63" name="直線コネクタ 62"/>
        <xdr:cNvCxnSpPr/>
      </xdr:nvCxnSpPr>
      <xdr:spPr>
        <a:xfrm flipV="1">
          <a:off x="4300220" y="5224907"/>
          <a:ext cx="1270" cy="1279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113428</xdr:rowOff>
    </xdr:from>
    <xdr:ext cx="405111" cy="259045"/>
    <xdr:sp macro="" textlink="">
      <xdr:nvSpPr>
        <xdr:cNvPr id="64" name="有形固定資産減価償却率最小値テキスト"/>
        <xdr:cNvSpPr txBox="1"/>
      </xdr:nvSpPr>
      <xdr:spPr>
        <a:xfrm>
          <a:off x="4352925" y="6507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109601</xdr:rowOff>
    </xdr:from>
    <xdr:to>
      <xdr:col>23</xdr:col>
      <xdr:colOff>174625</xdr:colOff>
      <xdr:row>34</xdr:row>
      <xdr:rowOff>109601</xdr:rowOff>
    </xdr:to>
    <xdr:cxnSp macro="">
      <xdr:nvCxnSpPr>
        <xdr:cNvPr id="65" name="直線コネクタ 64"/>
        <xdr:cNvCxnSpPr/>
      </xdr:nvCxnSpPr>
      <xdr:spPr>
        <a:xfrm>
          <a:off x="4213225" y="6504051"/>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66" name="有形固定資産減価償却率最大値テキスト"/>
        <xdr:cNvSpPr txBox="1"/>
      </xdr:nvSpPr>
      <xdr:spPr>
        <a:xfrm>
          <a:off x="4352925" y="5006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67" name="直線コネクタ 66"/>
        <xdr:cNvCxnSpPr/>
      </xdr:nvCxnSpPr>
      <xdr:spPr>
        <a:xfrm>
          <a:off x="4213225" y="5224907"/>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157370</xdr:rowOff>
    </xdr:from>
    <xdr:ext cx="405111" cy="259045"/>
    <xdr:sp macro="" textlink="">
      <xdr:nvSpPr>
        <xdr:cNvPr id="68" name="有形固定資産減価償却率平均値テキスト"/>
        <xdr:cNvSpPr txBox="1"/>
      </xdr:nvSpPr>
      <xdr:spPr>
        <a:xfrm>
          <a:off x="4352925" y="55612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134493</xdr:rowOff>
    </xdr:from>
    <xdr:to>
      <xdr:col>23</xdr:col>
      <xdr:colOff>136525</xdr:colOff>
      <xdr:row>30</xdr:row>
      <xdr:rowOff>64643</xdr:rowOff>
    </xdr:to>
    <xdr:sp macro="" textlink="">
      <xdr:nvSpPr>
        <xdr:cNvPr id="69" name="フローチャート: 判断 68"/>
        <xdr:cNvSpPr/>
      </xdr:nvSpPr>
      <xdr:spPr>
        <a:xfrm>
          <a:off x="4251325" y="57034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95631</xdr:rowOff>
    </xdr:from>
    <xdr:to>
      <xdr:col>19</xdr:col>
      <xdr:colOff>187325</xdr:colOff>
      <xdr:row>30</xdr:row>
      <xdr:rowOff>25781</xdr:rowOff>
    </xdr:to>
    <xdr:sp macro="" textlink="">
      <xdr:nvSpPr>
        <xdr:cNvPr id="70" name="フローチャート: 判断 69"/>
        <xdr:cNvSpPr/>
      </xdr:nvSpPr>
      <xdr:spPr>
        <a:xfrm>
          <a:off x="3616325" y="566458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74041</xdr:rowOff>
    </xdr:from>
    <xdr:to>
      <xdr:col>15</xdr:col>
      <xdr:colOff>187325</xdr:colOff>
      <xdr:row>30</xdr:row>
      <xdr:rowOff>4191</xdr:rowOff>
    </xdr:to>
    <xdr:sp macro="" textlink="">
      <xdr:nvSpPr>
        <xdr:cNvPr id="71" name="フローチャート: 判断 70"/>
        <xdr:cNvSpPr/>
      </xdr:nvSpPr>
      <xdr:spPr>
        <a:xfrm>
          <a:off x="2930525" y="564299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26543</xdr:rowOff>
    </xdr:from>
    <xdr:to>
      <xdr:col>11</xdr:col>
      <xdr:colOff>187325</xdr:colOff>
      <xdr:row>29</xdr:row>
      <xdr:rowOff>128143</xdr:rowOff>
    </xdr:to>
    <xdr:sp macro="" textlink="">
      <xdr:nvSpPr>
        <xdr:cNvPr id="72" name="フローチャート: 判断 71"/>
        <xdr:cNvSpPr/>
      </xdr:nvSpPr>
      <xdr:spPr>
        <a:xfrm>
          <a:off x="2244725" y="559549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29591</xdr:rowOff>
    </xdr:from>
    <xdr:to>
      <xdr:col>7</xdr:col>
      <xdr:colOff>187325</xdr:colOff>
      <xdr:row>28</xdr:row>
      <xdr:rowOff>131191</xdr:rowOff>
    </xdr:to>
    <xdr:sp macro="" textlink="">
      <xdr:nvSpPr>
        <xdr:cNvPr id="73" name="フローチャート: 判断 72"/>
        <xdr:cNvSpPr/>
      </xdr:nvSpPr>
      <xdr:spPr>
        <a:xfrm>
          <a:off x="1558925" y="543344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10541</xdr:rowOff>
    </xdr:from>
    <xdr:to>
      <xdr:col>23</xdr:col>
      <xdr:colOff>136525</xdr:colOff>
      <xdr:row>30</xdr:row>
      <xdr:rowOff>112141</xdr:rowOff>
    </xdr:to>
    <xdr:sp macro="" textlink="">
      <xdr:nvSpPr>
        <xdr:cNvPr id="79" name="楕円 78"/>
        <xdr:cNvSpPr/>
      </xdr:nvSpPr>
      <xdr:spPr>
        <a:xfrm>
          <a:off x="4251325" y="574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160418</xdr:rowOff>
    </xdr:from>
    <xdr:ext cx="405111" cy="259045"/>
    <xdr:sp macro="" textlink="">
      <xdr:nvSpPr>
        <xdr:cNvPr id="80" name="有形固定資産減価償却率該当値テキスト"/>
        <xdr:cNvSpPr txBox="1"/>
      </xdr:nvSpPr>
      <xdr:spPr>
        <a:xfrm>
          <a:off x="4352925" y="572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104267</xdr:rowOff>
    </xdr:from>
    <xdr:to>
      <xdr:col>19</xdr:col>
      <xdr:colOff>187325</xdr:colOff>
      <xdr:row>30</xdr:row>
      <xdr:rowOff>34417</xdr:rowOff>
    </xdr:to>
    <xdr:sp macro="" textlink="">
      <xdr:nvSpPr>
        <xdr:cNvPr id="81" name="楕円 80"/>
        <xdr:cNvSpPr/>
      </xdr:nvSpPr>
      <xdr:spPr>
        <a:xfrm>
          <a:off x="3616325" y="567321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155067</xdr:rowOff>
    </xdr:from>
    <xdr:to>
      <xdr:col>23</xdr:col>
      <xdr:colOff>85725</xdr:colOff>
      <xdr:row>30</xdr:row>
      <xdr:rowOff>61341</xdr:rowOff>
    </xdr:to>
    <xdr:cxnSp macro="">
      <xdr:nvCxnSpPr>
        <xdr:cNvPr id="82" name="直線コネクタ 81"/>
        <xdr:cNvCxnSpPr/>
      </xdr:nvCxnSpPr>
      <xdr:spPr>
        <a:xfrm>
          <a:off x="3667125" y="5724017"/>
          <a:ext cx="635000" cy="7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48133</xdr:rowOff>
    </xdr:from>
    <xdr:to>
      <xdr:col>15</xdr:col>
      <xdr:colOff>187325</xdr:colOff>
      <xdr:row>29</xdr:row>
      <xdr:rowOff>149733</xdr:rowOff>
    </xdr:to>
    <xdr:sp macro="" textlink="">
      <xdr:nvSpPr>
        <xdr:cNvPr id="83" name="楕円 82"/>
        <xdr:cNvSpPr/>
      </xdr:nvSpPr>
      <xdr:spPr>
        <a:xfrm>
          <a:off x="2930525" y="561708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98933</xdr:rowOff>
    </xdr:from>
    <xdr:to>
      <xdr:col>19</xdr:col>
      <xdr:colOff>136525</xdr:colOff>
      <xdr:row>29</xdr:row>
      <xdr:rowOff>155067</xdr:rowOff>
    </xdr:to>
    <xdr:cxnSp macro="">
      <xdr:nvCxnSpPr>
        <xdr:cNvPr id="84" name="直線コネクタ 83"/>
        <xdr:cNvCxnSpPr/>
      </xdr:nvCxnSpPr>
      <xdr:spPr>
        <a:xfrm>
          <a:off x="2981325" y="5667883"/>
          <a:ext cx="6858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4953</xdr:rowOff>
    </xdr:from>
    <xdr:to>
      <xdr:col>11</xdr:col>
      <xdr:colOff>187325</xdr:colOff>
      <xdr:row>29</xdr:row>
      <xdr:rowOff>106553</xdr:rowOff>
    </xdr:to>
    <xdr:sp macro="" textlink="">
      <xdr:nvSpPr>
        <xdr:cNvPr id="85" name="楕円 84"/>
        <xdr:cNvSpPr/>
      </xdr:nvSpPr>
      <xdr:spPr>
        <a:xfrm>
          <a:off x="2244725" y="557390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55753</xdr:rowOff>
    </xdr:from>
    <xdr:to>
      <xdr:col>15</xdr:col>
      <xdr:colOff>136525</xdr:colOff>
      <xdr:row>29</xdr:row>
      <xdr:rowOff>98933</xdr:rowOff>
    </xdr:to>
    <xdr:cxnSp macro="">
      <xdr:nvCxnSpPr>
        <xdr:cNvPr id="86" name="直線コネクタ 85"/>
        <xdr:cNvCxnSpPr/>
      </xdr:nvCxnSpPr>
      <xdr:spPr>
        <a:xfrm>
          <a:off x="2295525" y="5624703"/>
          <a:ext cx="6858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42308</xdr:rowOff>
    </xdr:from>
    <xdr:ext cx="405111" cy="259045"/>
    <xdr:sp macro="" textlink="">
      <xdr:nvSpPr>
        <xdr:cNvPr id="87" name="n_1aveValue有形固定資産減価償却率"/>
        <xdr:cNvSpPr txBox="1"/>
      </xdr:nvSpPr>
      <xdr:spPr>
        <a:xfrm>
          <a:off x="3470919" y="5446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166768</xdr:rowOff>
    </xdr:from>
    <xdr:ext cx="405111" cy="259045"/>
    <xdr:sp macro="" textlink="">
      <xdr:nvSpPr>
        <xdr:cNvPr id="88" name="n_2aveValue有形固定資産減価償却率"/>
        <xdr:cNvSpPr txBox="1"/>
      </xdr:nvSpPr>
      <xdr:spPr>
        <a:xfrm>
          <a:off x="2797819" y="5735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119270</xdr:rowOff>
    </xdr:from>
    <xdr:ext cx="405111" cy="259045"/>
    <xdr:sp macro="" textlink="">
      <xdr:nvSpPr>
        <xdr:cNvPr id="89" name="n_3aveValue有形固定資産減価償却率"/>
        <xdr:cNvSpPr txBox="1"/>
      </xdr:nvSpPr>
      <xdr:spPr>
        <a:xfrm>
          <a:off x="2112019" y="5688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147718</xdr:rowOff>
    </xdr:from>
    <xdr:ext cx="405111" cy="259045"/>
    <xdr:sp macro="" textlink="">
      <xdr:nvSpPr>
        <xdr:cNvPr id="90" name="n_4aveValue有形固定資産減価償却率"/>
        <xdr:cNvSpPr txBox="1"/>
      </xdr:nvSpPr>
      <xdr:spPr>
        <a:xfrm>
          <a:off x="1426219" y="5221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25544</xdr:rowOff>
    </xdr:from>
    <xdr:ext cx="405111" cy="259045"/>
    <xdr:sp macro="" textlink="">
      <xdr:nvSpPr>
        <xdr:cNvPr id="91" name="n_1mainValue有形固定資産減価償却率"/>
        <xdr:cNvSpPr txBox="1"/>
      </xdr:nvSpPr>
      <xdr:spPr>
        <a:xfrm>
          <a:off x="3470919" y="5759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166260</xdr:rowOff>
    </xdr:from>
    <xdr:ext cx="405111" cy="259045"/>
    <xdr:sp macro="" textlink="">
      <xdr:nvSpPr>
        <xdr:cNvPr id="92" name="n_2mainValue有形固定資産減価償却率"/>
        <xdr:cNvSpPr txBox="1"/>
      </xdr:nvSpPr>
      <xdr:spPr>
        <a:xfrm>
          <a:off x="2797819" y="5405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123080</xdr:rowOff>
    </xdr:from>
    <xdr:ext cx="405111" cy="259045"/>
    <xdr:sp macro="" textlink="">
      <xdr:nvSpPr>
        <xdr:cNvPr id="93" name="n_3mainValue有形固定資産減価償却率"/>
        <xdr:cNvSpPr txBox="1"/>
      </xdr:nvSpPr>
      <xdr:spPr>
        <a:xfrm>
          <a:off x="2112019" y="5361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5" name="正方形/長方形 94"/>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6" name="正方形/長方形 95"/>
        <xdr:cNvSpPr/>
      </xdr:nvSpPr>
      <xdr:spPr>
        <a:xfrm>
          <a:off x="12443365" y="44777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[ 866.2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5338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5338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6817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6817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43224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臨時財政対策債の増、公債費に準ずる債務負担行為に係る費用の皆減、公営企業に要する経費の財源とする地方債の償還の財源に充てたと認められる繰入金の減により、債務償還比率は好転した。しかし、類似団体平均よりも高水準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次年度以降、施設整備費用等の財源として地方債の発行を見込んでいることから、地方債現在高が増加し、数値が悪化する可能性がある。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09" name="テキスト ボックス 108"/>
        <xdr:cNvSpPr txBox="1"/>
      </xdr:nvSpPr>
      <xdr:spPr>
        <a:xfrm>
          <a:off x="9705751" y="67991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0" name="直線コネクタ 109"/>
        <xdr:cNvCxnSpPr/>
      </xdr:nvCxnSpPr>
      <xdr:spPr>
        <a:xfrm>
          <a:off x="10194925" y="65908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1" name="テキスト ボックス 110"/>
        <xdr:cNvSpPr txBox="1"/>
      </xdr:nvSpPr>
      <xdr:spPr>
        <a:xfrm>
          <a:off x="9705751" y="650339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2" name="直線コネクタ 111"/>
        <xdr:cNvCxnSpPr/>
      </xdr:nvCxnSpPr>
      <xdr:spPr>
        <a:xfrm>
          <a:off x="10194925" y="62951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3" name="テキスト ボックス 112"/>
        <xdr:cNvSpPr txBox="1"/>
      </xdr:nvSpPr>
      <xdr:spPr>
        <a:xfrm>
          <a:off x="9705751" y="620766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4" name="直線コネクタ 113"/>
        <xdr:cNvCxnSpPr/>
      </xdr:nvCxnSpPr>
      <xdr:spPr>
        <a:xfrm>
          <a:off x="10194925" y="59993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5" name="テキスト ボックス 114"/>
        <xdr:cNvSpPr txBox="1"/>
      </xdr:nvSpPr>
      <xdr:spPr>
        <a:xfrm>
          <a:off x="9758836" y="59055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6" name="直線コネクタ 115"/>
        <xdr:cNvCxnSpPr/>
      </xdr:nvCxnSpPr>
      <xdr:spPr>
        <a:xfrm>
          <a:off x="10194925" y="57036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7" name="テキスト ボックス 116"/>
        <xdr:cNvSpPr txBox="1"/>
      </xdr:nvSpPr>
      <xdr:spPr>
        <a:xfrm>
          <a:off x="9758836" y="56098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8" name="直線コネクタ 117"/>
        <xdr:cNvCxnSpPr/>
      </xdr:nvCxnSpPr>
      <xdr:spPr>
        <a:xfrm>
          <a:off x="10194925" y="54015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9" name="テキスト ボックス 118"/>
        <xdr:cNvSpPr txBox="1"/>
      </xdr:nvSpPr>
      <xdr:spPr>
        <a:xfrm>
          <a:off x="9758836" y="53141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0" name="直線コネクタ 119"/>
        <xdr:cNvCxnSpPr/>
      </xdr:nvCxnSpPr>
      <xdr:spPr>
        <a:xfrm>
          <a:off x="10194925" y="51058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1" name="テキスト ボックス 120"/>
        <xdr:cNvSpPr txBox="1"/>
      </xdr:nvSpPr>
      <xdr:spPr>
        <a:xfrm>
          <a:off x="9861428" y="50184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13885</xdr:rowOff>
    </xdr:to>
    <xdr:cxnSp macro="">
      <xdr:nvCxnSpPr>
        <xdr:cNvPr id="124" name="直線コネクタ 123"/>
        <xdr:cNvCxnSpPr/>
      </xdr:nvCxnSpPr>
      <xdr:spPr>
        <a:xfrm flipV="1">
          <a:off x="13323570" y="5105853"/>
          <a:ext cx="1269" cy="13024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17712</xdr:rowOff>
    </xdr:from>
    <xdr:ext cx="560923" cy="259045"/>
    <xdr:sp macro="" textlink="">
      <xdr:nvSpPr>
        <xdr:cNvPr id="125" name="債務償還比率最小値テキスト"/>
        <xdr:cNvSpPr txBox="1"/>
      </xdr:nvSpPr>
      <xdr:spPr>
        <a:xfrm>
          <a:off x="13376275" y="641216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13885</xdr:rowOff>
    </xdr:from>
    <xdr:to>
      <xdr:col>76</xdr:col>
      <xdr:colOff>111125</xdr:colOff>
      <xdr:row>34</xdr:row>
      <xdr:rowOff>13885</xdr:rowOff>
    </xdr:to>
    <xdr:cxnSp macro="">
      <xdr:nvCxnSpPr>
        <xdr:cNvPr id="126" name="直線コネクタ 125"/>
        <xdr:cNvCxnSpPr/>
      </xdr:nvCxnSpPr>
      <xdr:spPr>
        <a:xfrm>
          <a:off x="13255625" y="64083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7" name="債務償還比率最大値テキスト"/>
        <xdr:cNvSpPr txBox="1"/>
      </xdr:nvSpPr>
      <xdr:spPr>
        <a:xfrm>
          <a:off x="13376275" y="48937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8" name="直線コネクタ 127"/>
        <xdr:cNvCxnSpPr/>
      </xdr:nvCxnSpPr>
      <xdr:spPr>
        <a:xfrm>
          <a:off x="13255625" y="51058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112237</xdr:rowOff>
    </xdr:from>
    <xdr:ext cx="469744" cy="259045"/>
    <xdr:sp macro="" textlink="">
      <xdr:nvSpPr>
        <xdr:cNvPr id="129" name="債務償還比率平均値テキスト"/>
        <xdr:cNvSpPr txBox="1"/>
      </xdr:nvSpPr>
      <xdr:spPr>
        <a:xfrm>
          <a:off x="13376275" y="551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89360</xdr:rowOff>
    </xdr:from>
    <xdr:to>
      <xdr:col>76</xdr:col>
      <xdr:colOff>73025</xdr:colOff>
      <xdr:row>30</xdr:row>
      <xdr:rowOff>19510</xdr:rowOff>
    </xdr:to>
    <xdr:sp macro="" textlink="">
      <xdr:nvSpPr>
        <xdr:cNvPr id="130" name="フローチャート: 判断 129"/>
        <xdr:cNvSpPr/>
      </xdr:nvSpPr>
      <xdr:spPr>
        <a:xfrm>
          <a:off x="13293725" y="56583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76714</xdr:rowOff>
    </xdr:from>
    <xdr:to>
      <xdr:col>72</xdr:col>
      <xdr:colOff>123825</xdr:colOff>
      <xdr:row>30</xdr:row>
      <xdr:rowOff>6864</xdr:rowOff>
    </xdr:to>
    <xdr:sp macro="" textlink="">
      <xdr:nvSpPr>
        <xdr:cNvPr id="131" name="フローチャート: 判断 130"/>
        <xdr:cNvSpPr/>
      </xdr:nvSpPr>
      <xdr:spPr>
        <a:xfrm>
          <a:off x="12639675" y="564566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95631</xdr:rowOff>
    </xdr:from>
    <xdr:to>
      <xdr:col>68</xdr:col>
      <xdr:colOff>123825</xdr:colOff>
      <xdr:row>30</xdr:row>
      <xdr:rowOff>25781</xdr:rowOff>
    </xdr:to>
    <xdr:sp macro="" textlink="">
      <xdr:nvSpPr>
        <xdr:cNvPr id="132" name="フローチャート: 判断 131"/>
        <xdr:cNvSpPr/>
      </xdr:nvSpPr>
      <xdr:spPr>
        <a:xfrm>
          <a:off x="11953875" y="566458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117427</xdr:rowOff>
    </xdr:from>
    <xdr:to>
      <xdr:col>64</xdr:col>
      <xdr:colOff>123825</xdr:colOff>
      <xdr:row>30</xdr:row>
      <xdr:rowOff>47577</xdr:rowOff>
    </xdr:to>
    <xdr:sp macro="" textlink="">
      <xdr:nvSpPr>
        <xdr:cNvPr id="133" name="フローチャート: 判断 132"/>
        <xdr:cNvSpPr/>
      </xdr:nvSpPr>
      <xdr:spPr>
        <a:xfrm>
          <a:off x="11268075" y="568637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88846</xdr:rowOff>
    </xdr:from>
    <xdr:to>
      <xdr:col>60</xdr:col>
      <xdr:colOff>123825</xdr:colOff>
      <xdr:row>30</xdr:row>
      <xdr:rowOff>18996</xdr:rowOff>
    </xdr:to>
    <xdr:sp macro="" textlink="">
      <xdr:nvSpPr>
        <xdr:cNvPr id="134" name="フローチャート: 判断 133"/>
        <xdr:cNvSpPr/>
      </xdr:nvSpPr>
      <xdr:spPr>
        <a:xfrm>
          <a:off x="10582275" y="56577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14690</xdr:rowOff>
    </xdr:from>
    <xdr:to>
      <xdr:col>76</xdr:col>
      <xdr:colOff>73025</xdr:colOff>
      <xdr:row>31</xdr:row>
      <xdr:rowOff>116290</xdr:rowOff>
    </xdr:to>
    <xdr:sp macro="" textlink="">
      <xdr:nvSpPr>
        <xdr:cNvPr id="140" name="楕円 139"/>
        <xdr:cNvSpPr/>
      </xdr:nvSpPr>
      <xdr:spPr>
        <a:xfrm>
          <a:off x="13293725" y="59138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164567</xdr:rowOff>
    </xdr:from>
    <xdr:ext cx="469744" cy="259045"/>
    <xdr:sp macro="" textlink="">
      <xdr:nvSpPr>
        <xdr:cNvPr id="141" name="債務償還比率該当値テキスト"/>
        <xdr:cNvSpPr txBox="1"/>
      </xdr:nvSpPr>
      <xdr:spPr>
        <a:xfrm>
          <a:off x="13376275" y="589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141454</xdr:rowOff>
    </xdr:from>
    <xdr:to>
      <xdr:col>72</xdr:col>
      <xdr:colOff>123825</xdr:colOff>
      <xdr:row>32</xdr:row>
      <xdr:rowOff>71604</xdr:rowOff>
    </xdr:to>
    <xdr:sp macro="" textlink="">
      <xdr:nvSpPr>
        <xdr:cNvPr id="142" name="楕円 141"/>
        <xdr:cNvSpPr/>
      </xdr:nvSpPr>
      <xdr:spPr>
        <a:xfrm>
          <a:off x="12639675" y="604060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65490</xdr:rowOff>
    </xdr:from>
    <xdr:to>
      <xdr:col>76</xdr:col>
      <xdr:colOff>22225</xdr:colOff>
      <xdr:row>32</xdr:row>
      <xdr:rowOff>20804</xdr:rowOff>
    </xdr:to>
    <xdr:cxnSp macro="">
      <xdr:nvCxnSpPr>
        <xdr:cNvPr id="143" name="直線コネクタ 142"/>
        <xdr:cNvCxnSpPr/>
      </xdr:nvCxnSpPr>
      <xdr:spPr>
        <a:xfrm flipV="1">
          <a:off x="12690475" y="5964640"/>
          <a:ext cx="635000" cy="120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64069</xdr:rowOff>
    </xdr:from>
    <xdr:to>
      <xdr:col>68</xdr:col>
      <xdr:colOff>123825</xdr:colOff>
      <xdr:row>29</xdr:row>
      <xdr:rowOff>165669</xdr:rowOff>
    </xdr:to>
    <xdr:sp macro="" textlink="">
      <xdr:nvSpPr>
        <xdr:cNvPr id="144" name="楕円 143"/>
        <xdr:cNvSpPr/>
      </xdr:nvSpPr>
      <xdr:spPr>
        <a:xfrm>
          <a:off x="11953875" y="563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114869</xdr:rowOff>
    </xdr:from>
    <xdr:to>
      <xdr:col>72</xdr:col>
      <xdr:colOff>73025</xdr:colOff>
      <xdr:row>32</xdr:row>
      <xdr:rowOff>20804</xdr:rowOff>
    </xdr:to>
    <xdr:cxnSp macro="">
      <xdr:nvCxnSpPr>
        <xdr:cNvPr id="145" name="直線コネクタ 144"/>
        <xdr:cNvCxnSpPr/>
      </xdr:nvCxnSpPr>
      <xdr:spPr>
        <a:xfrm>
          <a:off x="12004675" y="5683819"/>
          <a:ext cx="685800" cy="40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157559</xdr:rowOff>
    </xdr:from>
    <xdr:to>
      <xdr:col>64</xdr:col>
      <xdr:colOff>123825</xdr:colOff>
      <xdr:row>31</xdr:row>
      <xdr:rowOff>87709</xdr:rowOff>
    </xdr:to>
    <xdr:sp macro="" textlink="">
      <xdr:nvSpPr>
        <xdr:cNvPr id="146" name="楕円 145"/>
        <xdr:cNvSpPr/>
      </xdr:nvSpPr>
      <xdr:spPr>
        <a:xfrm>
          <a:off x="11268075" y="589160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114869</xdr:rowOff>
    </xdr:from>
    <xdr:to>
      <xdr:col>68</xdr:col>
      <xdr:colOff>73025</xdr:colOff>
      <xdr:row>31</xdr:row>
      <xdr:rowOff>36909</xdr:rowOff>
    </xdr:to>
    <xdr:cxnSp macro="">
      <xdr:nvCxnSpPr>
        <xdr:cNvPr id="147" name="直線コネクタ 146"/>
        <xdr:cNvCxnSpPr/>
      </xdr:nvCxnSpPr>
      <xdr:spPr>
        <a:xfrm flipV="1">
          <a:off x="11318875" y="5683819"/>
          <a:ext cx="685800" cy="25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128905</xdr:rowOff>
    </xdr:from>
    <xdr:to>
      <xdr:col>60</xdr:col>
      <xdr:colOff>123825</xdr:colOff>
      <xdr:row>29</xdr:row>
      <xdr:rowOff>59055</xdr:rowOff>
    </xdr:to>
    <xdr:sp macro="" textlink="">
      <xdr:nvSpPr>
        <xdr:cNvPr id="148" name="楕円 147"/>
        <xdr:cNvSpPr/>
      </xdr:nvSpPr>
      <xdr:spPr>
        <a:xfrm>
          <a:off x="10582275" y="55327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8255</xdr:rowOff>
    </xdr:from>
    <xdr:to>
      <xdr:col>64</xdr:col>
      <xdr:colOff>73025</xdr:colOff>
      <xdr:row>31</xdr:row>
      <xdr:rowOff>36909</xdr:rowOff>
    </xdr:to>
    <xdr:cxnSp macro="">
      <xdr:nvCxnSpPr>
        <xdr:cNvPr id="149" name="直線コネクタ 148"/>
        <xdr:cNvCxnSpPr/>
      </xdr:nvCxnSpPr>
      <xdr:spPr>
        <a:xfrm>
          <a:off x="10633075" y="5577205"/>
          <a:ext cx="685800" cy="35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23391</xdr:rowOff>
    </xdr:from>
    <xdr:ext cx="469744" cy="259045"/>
    <xdr:sp macro="" textlink="">
      <xdr:nvSpPr>
        <xdr:cNvPr id="150" name="n_1aveValue債務償還比率"/>
        <xdr:cNvSpPr txBox="1"/>
      </xdr:nvSpPr>
      <xdr:spPr>
        <a:xfrm>
          <a:off x="12461952" y="542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16908</xdr:rowOff>
    </xdr:from>
    <xdr:ext cx="469744" cy="259045"/>
    <xdr:sp macro="" textlink="">
      <xdr:nvSpPr>
        <xdr:cNvPr id="151" name="n_2aveValue債務償還比率"/>
        <xdr:cNvSpPr txBox="1"/>
      </xdr:nvSpPr>
      <xdr:spPr>
        <a:xfrm>
          <a:off x="11788852" y="5750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64104</xdr:rowOff>
    </xdr:from>
    <xdr:ext cx="469744" cy="259045"/>
    <xdr:sp macro="" textlink="">
      <xdr:nvSpPr>
        <xdr:cNvPr id="152" name="n_3aveValue債務償還比率"/>
        <xdr:cNvSpPr txBox="1"/>
      </xdr:nvSpPr>
      <xdr:spPr>
        <a:xfrm>
          <a:off x="11103052" y="5467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10123</xdr:rowOff>
    </xdr:from>
    <xdr:ext cx="469744" cy="259045"/>
    <xdr:sp macro="" textlink="">
      <xdr:nvSpPr>
        <xdr:cNvPr id="153" name="n_4aveValue債務償還比率"/>
        <xdr:cNvSpPr txBox="1"/>
      </xdr:nvSpPr>
      <xdr:spPr>
        <a:xfrm>
          <a:off x="10417252" y="574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62731</xdr:rowOff>
    </xdr:from>
    <xdr:ext cx="469744" cy="259045"/>
    <xdr:sp macro="" textlink="">
      <xdr:nvSpPr>
        <xdr:cNvPr id="154" name="n_1mainValue債務償還比率"/>
        <xdr:cNvSpPr txBox="1"/>
      </xdr:nvSpPr>
      <xdr:spPr>
        <a:xfrm>
          <a:off x="12461952" y="6126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10746</xdr:rowOff>
    </xdr:from>
    <xdr:ext cx="469744" cy="259045"/>
    <xdr:sp macro="" textlink="">
      <xdr:nvSpPr>
        <xdr:cNvPr id="155" name="n_2mainValue債務償還比率"/>
        <xdr:cNvSpPr txBox="1"/>
      </xdr:nvSpPr>
      <xdr:spPr>
        <a:xfrm>
          <a:off x="11788852" y="5414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78836</xdr:rowOff>
    </xdr:from>
    <xdr:ext cx="469744" cy="259045"/>
    <xdr:sp macro="" textlink="">
      <xdr:nvSpPr>
        <xdr:cNvPr id="156" name="n_3mainValue債務償還比率"/>
        <xdr:cNvSpPr txBox="1"/>
      </xdr:nvSpPr>
      <xdr:spPr>
        <a:xfrm>
          <a:off x="11103052" y="5977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75582</xdr:rowOff>
    </xdr:from>
    <xdr:ext cx="469744" cy="259045"/>
    <xdr:sp macro="" textlink="">
      <xdr:nvSpPr>
        <xdr:cNvPr id="157" name="n_4mainValue債務償還比率"/>
        <xdr:cNvSpPr txBox="1"/>
      </xdr:nvSpPr>
      <xdr:spPr>
        <a:xfrm>
          <a:off x="10417252" y="5314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神奈川県座間市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131,698
128,499
17.57
42,606,974
40,767,421
1,824,637
23,836,718
28,534,140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6858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7577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6858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398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6858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398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6858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398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37338</xdr:rowOff>
    </xdr:from>
    <xdr:to>
      <xdr:col>24</xdr:col>
      <xdr:colOff>62865</xdr:colOff>
      <xdr:row>41</xdr:row>
      <xdr:rowOff>32766</xdr:rowOff>
    </xdr:to>
    <xdr:cxnSp macro="">
      <xdr:nvCxnSpPr>
        <xdr:cNvPr id="55" name="直線コネクタ 54"/>
        <xdr:cNvCxnSpPr/>
      </xdr:nvCxnSpPr>
      <xdr:spPr>
        <a:xfrm flipV="1">
          <a:off x="4177665" y="5657088"/>
          <a:ext cx="0" cy="1151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36593</xdr:rowOff>
    </xdr:from>
    <xdr:ext cx="405111" cy="259045"/>
    <xdr:sp macro="" textlink="">
      <xdr:nvSpPr>
        <xdr:cNvPr id="56" name="【道路】&#10;有形固定資産減価償却率最小値テキスト"/>
        <xdr:cNvSpPr txBox="1"/>
      </xdr:nvSpPr>
      <xdr:spPr>
        <a:xfrm>
          <a:off x="4216400" y="6812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32766</xdr:rowOff>
    </xdr:from>
    <xdr:to>
      <xdr:col>24</xdr:col>
      <xdr:colOff>152400</xdr:colOff>
      <xdr:row>41</xdr:row>
      <xdr:rowOff>32766</xdr:rowOff>
    </xdr:to>
    <xdr:cxnSp macro="">
      <xdr:nvCxnSpPr>
        <xdr:cNvPr id="57" name="直線コネクタ 56"/>
        <xdr:cNvCxnSpPr/>
      </xdr:nvCxnSpPr>
      <xdr:spPr>
        <a:xfrm>
          <a:off x="4108450" y="68082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155465</xdr:rowOff>
    </xdr:from>
    <xdr:ext cx="405111" cy="259045"/>
    <xdr:sp macro="" textlink="">
      <xdr:nvSpPr>
        <xdr:cNvPr id="58" name="【道路】&#10;有形固定資産減価償却率最大値テキスト"/>
        <xdr:cNvSpPr txBox="1"/>
      </xdr:nvSpPr>
      <xdr:spPr>
        <a:xfrm>
          <a:off x="4216400" y="5445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37338</xdr:rowOff>
    </xdr:from>
    <xdr:to>
      <xdr:col>24</xdr:col>
      <xdr:colOff>152400</xdr:colOff>
      <xdr:row>34</xdr:row>
      <xdr:rowOff>37338</xdr:rowOff>
    </xdr:to>
    <xdr:cxnSp macro="">
      <xdr:nvCxnSpPr>
        <xdr:cNvPr id="59" name="直線コネクタ 58"/>
        <xdr:cNvCxnSpPr/>
      </xdr:nvCxnSpPr>
      <xdr:spPr>
        <a:xfrm>
          <a:off x="4108450" y="56570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158005</xdr:rowOff>
    </xdr:from>
    <xdr:ext cx="405111" cy="259045"/>
    <xdr:sp macro="" textlink="">
      <xdr:nvSpPr>
        <xdr:cNvPr id="60" name="【道路】&#10;有形固定資産減価償却率平均値テキスト"/>
        <xdr:cNvSpPr txBox="1"/>
      </xdr:nvSpPr>
      <xdr:spPr>
        <a:xfrm>
          <a:off x="4216400" y="59428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135128</xdr:rowOff>
    </xdr:from>
    <xdr:to>
      <xdr:col>24</xdr:col>
      <xdr:colOff>114300</xdr:colOff>
      <xdr:row>37</xdr:row>
      <xdr:rowOff>65278</xdr:rowOff>
    </xdr:to>
    <xdr:sp macro="" textlink="">
      <xdr:nvSpPr>
        <xdr:cNvPr id="61" name="フローチャート: 判断 60"/>
        <xdr:cNvSpPr/>
      </xdr:nvSpPr>
      <xdr:spPr>
        <a:xfrm>
          <a:off x="4127500" y="60850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103124</xdr:rowOff>
    </xdr:from>
    <xdr:to>
      <xdr:col>20</xdr:col>
      <xdr:colOff>38100</xdr:colOff>
      <xdr:row>37</xdr:row>
      <xdr:rowOff>33274</xdr:rowOff>
    </xdr:to>
    <xdr:sp macro="" textlink="">
      <xdr:nvSpPr>
        <xdr:cNvPr id="62" name="フローチャート: 判断 61"/>
        <xdr:cNvSpPr/>
      </xdr:nvSpPr>
      <xdr:spPr>
        <a:xfrm>
          <a:off x="3384550" y="605307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80264</xdr:rowOff>
    </xdr:from>
    <xdr:to>
      <xdr:col>15</xdr:col>
      <xdr:colOff>101600</xdr:colOff>
      <xdr:row>37</xdr:row>
      <xdr:rowOff>10414</xdr:rowOff>
    </xdr:to>
    <xdr:sp macro="" textlink="">
      <xdr:nvSpPr>
        <xdr:cNvPr id="63" name="フローチャート: 判断 62"/>
        <xdr:cNvSpPr/>
      </xdr:nvSpPr>
      <xdr:spPr>
        <a:xfrm>
          <a:off x="2571750" y="60302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55118</xdr:rowOff>
    </xdr:from>
    <xdr:to>
      <xdr:col>10</xdr:col>
      <xdr:colOff>165100</xdr:colOff>
      <xdr:row>36</xdr:row>
      <xdr:rowOff>156718</xdr:rowOff>
    </xdr:to>
    <xdr:sp macro="" textlink="">
      <xdr:nvSpPr>
        <xdr:cNvPr id="64" name="フローチャート: 判断 63"/>
        <xdr:cNvSpPr/>
      </xdr:nvSpPr>
      <xdr:spPr>
        <a:xfrm>
          <a:off x="1778000" y="600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75692</xdr:rowOff>
    </xdr:from>
    <xdr:to>
      <xdr:col>6</xdr:col>
      <xdr:colOff>38100</xdr:colOff>
      <xdr:row>36</xdr:row>
      <xdr:rowOff>5842</xdr:rowOff>
    </xdr:to>
    <xdr:sp macro="" textlink="">
      <xdr:nvSpPr>
        <xdr:cNvPr id="65" name="フローチャート: 判断 64"/>
        <xdr:cNvSpPr/>
      </xdr:nvSpPr>
      <xdr:spPr>
        <a:xfrm>
          <a:off x="984250" y="586054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71120</xdr:rowOff>
    </xdr:from>
    <xdr:to>
      <xdr:col>24</xdr:col>
      <xdr:colOff>114300</xdr:colOff>
      <xdr:row>38</xdr:row>
      <xdr:rowOff>1270</xdr:rowOff>
    </xdr:to>
    <xdr:sp macro="" textlink="">
      <xdr:nvSpPr>
        <xdr:cNvPr id="71" name="楕円 70"/>
        <xdr:cNvSpPr/>
      </xdr:nvSpPr>
      <xdr:spPr>
        <a:xfrm>
          <a:off x="4127500" y="61861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49547</xdr:rowOff>
    </xdr:from>
    <xdr:ext cx="405111" cy="259045"/>
    <xdr:sp macro="" textlink="">
      <xdr:nvSpPr>
        <xdr:cNvPr id="72" name="【道路】&#10;有形固定資産減価償却率該当値テキスト"/>
        <xdr:cNvSpPr txBox="1"/>
      </xdr:nvSpPr>
      <xdr:spPr>
        <a:xfrm>
          <a:off x="4216400" y="616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32258</xdr:rowOff>
    </xdr:from>
    <xdr:to>
      <xdr:col>20</xdr:col>
      <xdr:colOff>38100</xdr:colOff>
      <xdr:row>37</xdr:row>
      <xdr:rowOff>133858</xdr:rowOff>
    </xdr:to>
    <xdr:sp macro="" textlink="">
      <xdr:nvSpPr>
        <xdr:cNvPr id="73" name="楕円 72"/>
        <xdr:cNvSpPr/>
      </xdr:nvSpPr>
      <xdr:spPr>
        <a:xfrm>
          <a:off x="3384550" y="614730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83058</xdr:rowOff>
    </xdr:from>
    <xdr:to>
      <xdr:col>24</xdr:col>
      <xdr:colOff>63500</xdr:colOff>
      <xdr:row>37</xdr:row>
      <xdr:rowOff>121920</xdr:rowOff>
    </xdr:to>
    <xdr:cxnSp macro="">
      <xdr:nvCxnSpPr>
        <xdr:cNvPr id="74" name="直線コネクタ 73"/>
        <xdr:cNvCxnSpPr/>
      </xdr:nvCxnSpPr>
      <xdr:spPr>
        <a:xfrm>
          <a:off x="3429000" y="6198108"/>
          <a:ext cx="7493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7112</xdr:rowOff>
    </xdr:from>
    <xdr:to>
      <xdr:col>15</xdr:col>
      <xdr:colOff>101600</xdr:colOff>
      <xdr:row>37</xdr:row>
      <xdr:rowOff>108712</xdr:rowOff>
    </xdr:to>
    <xdr:sp macro="" textlink="">
      <xdr:nvSpPr>
        <xdr:cNvPr id="75" name="楕円 74"/>
        <xdr:cNvSpPr/>
      </xdr:nvSpPr>
      <xdr:spPr>
        <a:xfrm>
          <a:off x="2571750" y="612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57912</xdr:rowOff>
    </xdr:from>
    <xdr:to>
      <xdr:col>19</xdr:col>
      <xdr:colOff>177800</xdr:colOff>
      <xdr:row>37</xdr:row>
      <xdr:rowOff>83058</xdr:rowOff>
    </xdr:to>
    <xdr:cxnSp macro="">
      <xdr:nvCxnSpPr>
        <xdr:cNvPr id="76" name="直線コネクタ 75"/>
        <xdr:cNvCxnSpPr/>
      </xdr:nvCxnSpPr>
      <xdr:spPr>
        <a:xfrm>
          <a:off x="2622550" y="6172962"/>
          <a:ext cx="80645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141986</xdr:rowOff>
    </xdr:from>
    <xdr:to>
      <xdr:col>10</xdr:col>
      <xdr:colOff>165100</xdr:colOff>
      <xdr:row>37</xdr:row>
      <xdr:rowOff>72136</xdr:rowOff>
    </xdr:to>
    <xdr:sp macro="" textlink="">
      <xdr:nvSpPr>
        <xdr:cNvPr id="77" name="楕円 76"/>
        <xdr:cNvSpPr/>
      </xdr:nvSpPr>
      <xdr:spPr>
        <a:xfrm>
          <a:off x="1778000" y="609193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21336</xdr:rowOff>
    </xdr:from>
    <xdr:to>
      <xdr:col>15</xdr:col>
      <xdr:colOff>50800</xdr:colOff>
      <xdr:row>37</xdr:row>
      <xdr:rowOff>57912</xdr:rowOff>
    </xdr:to>
    <xdr:cxnSp macro="">
      <xdr:nvCxnSpPr>
        <xdr:cNvPr id="78" name="直線コネクタ 77"/>
        <xdr:cNvCxnSpPr/>
      </xdr:nvCxnSpPr>
      <xdr:spPr>
        <a:xfrm>
          <a:off x="1828800" y="6136386"/>
          <a:ext cx="79375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49801</xdr:rowOff>
    </xdr:from>
    <xdr:ext cx="405111" cy="259045"/>
    <xdr:sp macro="" textlink="">
      <xdr:nvSpPr>
        <xdr:cNvPr id="79" name="n_1aveValue【道路】&#10;有形固定資産減価償却率"/>
        <xdr:cNvSpPr txBox="1"/>
      </xdr:nvSpPr>
      <xdr:spPr>
        <a:xfrm>
          <a:off x="3239144" y="5834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26941</xdr:rowOff>
    </xdr:from>
    <xdr:ext cx="405111" cy="259045"/>
    <xdr:sp macro="" textlink="">
      <xdr:nvSpPr>
        <xdr:cNvPr id="80" name="n_2aveValue【道路】&#10;有形固定資産減価償却率"/>
        <xdr:cNvSpPr txBox="1"/>
      </xdr:nvSpPr>
      <xdr:spPr>
        <a:xfrm>
          <a:off x="2439044" y="581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1795</xdr:rowOff>
    </xdr:from>
    <xdr:ext cx="405111" cy="259045"/>
    <xdr:sp macro="" textlink="">
      <xdr:nvSpPr>
        <xdr:cNvPr id="81" name="n_3aveValue【道路】&#10;有形固定資産減価償却率"/>
        <xdr:cNvSpPr txBox="1"/>
      </xdr:nvSpPr>
      <xdr:spPr>
        <a:xfrm>
          <a:off x="1645294" y="5786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22369</xdr:rowOff>
    </xdr:from>
    <xdr:ext cx="405111" cy="259045"/>
    <xdr:sp macro="" textlink="">
      <xdr:nvSpPr>
        <xdr:cNvPr id="82" name="n_4aveValue【道路】&#10;有形固定資産減価償却率"/>
        <xdr:cNvSpPr txBox="1"/>
      </xdr:nvSpPr>
      <xdr:spPr>
        <a:xfrm>
          <a:off x="851544" y="564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124985</xdr:rowOff>
    </xdr:from>
    <xdr:ext cx="405111" cy="259045"/>
    <xdr:sp macro="" textlink="">
      <xdr:nvSpPr>
        <xdr:cNvPr id="83" name="n_1mainValue【道路】&#10;有形固定資産減価償却率"/>
        <xdr:cNvSpPr txBox="1"/>
      </xdr:nvSpPr>
      <xdr:spPr>
        <a:xfrm>
          <a:off x="3239144" y="6240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99839</xdr:rowOff>
    </xdr:from>
    <xdr:ext cx="405111" cy="259045"/>
    <xdr:sp macro="" textlink="">
      <xdr:nvSpPr>
        <xdr:cNvPr id="84" name="n_2mainValue【道路】&#10;有形固定資産減価償却率"/>
        <xdr:cNvSpPr txBox="1"/>
      </xdr:nvSpPr>
      <xdr:spPr>
        <a:xfrm>
          <a:off x="2439044" y="6214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63263</xdr:rowOff>
    </xdr:from>
    <xdr:ext cx="405111" cy="259045"/>
    <xdr:sp macro="" textlink="">
      <xdr:nvSpPr>
        <xdr:cNvPr id="85" name="n_3mainValue【道路】&#10;有形固定資産減価償却率"/>
        <xdr:cNvSpPr txBox="1"/>
      </xdr:nvSpPr>
      <xdr:spPr>
        <a:xfrm>
          <a:off x="1645294" y="6178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548215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5482151" y="5744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5482151" y="5375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7" name="テキスト ボックス 106"/>
        <xdr:cNvSpPr txBox="1"/>
      </xdr:nvSpPr>
      <xdr:spPr>
        <a:xfrm>
          <a:off x="54821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105080</xdr:rowOff>
    </xdr:from>
    <xdr:to>
      <xdr:col>54</xdr:col>
      <xdr:colOff>189865</xdr:colOff>
      <xdr:row>41</xdr:row>
      <xdr:rowOff>143180</xdr:rowOff>
    </xdr:to>
    <xdr:cxnSp macro="">
      <xdr:nvCxnSpPr>
        <xdr:cNvPr id="109" name="直線コネクタ 108"/>
        <xdr:cNvCxnSpPr/>
      </xdr:nvCxnSpPr>
      <xdr:spPr>
        <a:xfrm flipV="1">
          <a:off x="9429115" y="5724830"/>
          <a:ext cx="0" cy="1193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147007</xdr:rowOff>
    </xdr:from>
    <xdr:ext cx="469744" cy="259045"/>
    <xdr:sp macro="" textlink="">
      <xdr:nvSpPr>
        <xdr:cNvPr id="110" name="【道路】&#10;一人当たり延長最小値テキスト"/>
        <xdr:cNvSpPr txBox="1"/>
      </xdr:nvSpPr>
      <xdr:spPr>
        <a:xfrm>
          <a:off x="9467850" y="692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143180</xdr:rowOff>
    </xdr:from>
    <xdr:to>
      <xdr:col>55</xdr:col>
      <xdr:colOff>88900</xdr:colOff>
      <xdr:row>41</xdr:row>
      <xdr:rowOff>143180</xdr:rowOff>
    </xdr:to>
    <xdr:cxnSp macro="">
      <xdr:nvCxnSpPr>
        <xdr:cNvPr id="111" name="直線コネクタ 110"/>
        <xdr:cNvCxnSpPr/>
      </xdr:nvCxnSpPr>
      <xdr:spPr>
        <a:xfrm>
          <a:off x="9359900" y="69186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51757</xdr:rowOff>
    </xdr:from>
    <xdr:ext cx="534377" cy="259045"/>
    <xdr:sp macro="" textlink="">
      <xdr:nvSpPr>
        <xdr:cNvPr id="112" name="【道路】&#10;一人当たり延長最大値テキスト"/>
        <xdr:cNvSpPr txBox="1"/>
      </xdr:nvSpPr>
      <xdr:spPr>
        <a:xfrm>
          <a:off x="9467850" y="550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105080</xdr:rowOff>
    </xdr:from>
    <xdr:to>
      <xdr:col>55</xdr:col>
      <xdr:colOff>88900</xdr:colOff>
      <xdr:row>34</xdr:row>
      <xdr:rowOff>105080</xdr:rowOff>
    </xdr:to>
    <xdr:cxnSp macro="">
      <xdr:nvCxnSpPr>
        <xdr:cNvPr id="113" name="直線コネクタ 112"/>
        <xdr:cNvCxnSpPr/>
      </xdr:nvCxnSpPr>
      <xdr:spPr>
        <a:xfrm>
          <a:off x="9359900" y="57248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104818</xdr:rowOff>
    </xdr:from>
    <xdr:ext cx="469744" cy="259045"/>
    <xdr:sp macro="" textlink="">
      <xdr:nvSpPr>
        <xdr:cNvPr id="114" name="【道路】&#10;一人当たり延長平均値テキスト"/>
        <xdr:cNvSpPr txBox="1"/>
      </xdr:nvSpPr>
      <xdr:spPr>
        <a:xfrm>
          <a:off x="9467850" y="6384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81941</xdr:rowOff>
    </xdr:from>
    <xdr:to>
      <xdr:col>55</xdr:col>
      <xdr:colOff>50800</xdr:colOff>
      <xdr:row>40</xdr:row>
      <xdr:rowOff>12091</xdr:rowOff>
    </xdr:to>
    <xdr:sp macro="" textlink="">
      <xdr:nvSpPr>
        <xdr:cNvPr id="115" name="フローチャート: 判断 114"/>
        <xdr:cNvSpPr/>
      </xdr:nvSpPr>
      <xdr:spPr>
        <a:xfrm>
          <a:off x="9398000" y="652719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81864</xdr:rowOff>
    </xdr:from>
    <xdr:to>
      <xdr:col>50</xdr:col>
      <xdr:colOff>165100</xdr:colOff>
      <xdr:row>40</xdr:row>
      <xdr:rowOff>12014</xdr:rowOff>
    </xdr:to>
    <xdr:sp macro="" textlink="">
      <xdr:nvSpPr>
        <xdr:cNvPr id="116" name="フローチャート: 判断 115"/>
        <xdr:cNvSpPr/>
      </xdr:nvSpPr>
      <xdr:spPr>
        <a:xfrm>
          <a:off x="8636000" y="65271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85446</xdr:rowOff>
    </xdr:from>
    <xdr:to>
      <xdr:col>46</xdr:col>
      <xdr:colOff>38100</xdr:colOff>
      <xdr:row>40</xdr:row>
      <xdr:rowOff>15596</xdr:rowOff>
    </xdr:to>
    <xdr:sp macro="" textlink="">
      <xdr:nvSpPr>
        <xdr:cNvPr id="117" name="フローチャート: 判断 116"/>
        <xdr:cNvSpPr/>
      </xdr:nvSpPr>
      <xdr:spPr>
        <a:xfrm>
          <a:off x="7842250" y="653069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79045</xdr:rowOff>
    </xdr:from>
    <xdr:to>
      <xdr:col>41</xdr:col>
      <xdr:colOff>101600</xdr:colOff>
      <xdr:row>40</xdr:row>
      <xdr:rowOff>9195</xdr:rowOff>
    </xdr:to>
    <xdr:sp macro="" textlink="">
      <xdr:nvSpPr>
        <xdr:cNvPr id="118" name="フローチャート: 判断 117"/>
        <xdr:cNvSpPr/>
      </xdr:nvSpPr>
      <xdr:spPr>
        <a:xfrm>
          <a:off x="7029450" y="65242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34316</xdr:rowOff>
    </xdr:from>
    <xdr:to>
      <xdr:col>36</xdr:col>
      <xdr:colOff>165100</xdr:colOff>
      <xdr:row>39</xdr:row>
      <xdr:rowOff>135916</xdr:rowOff>
    </xdr:to>
    <xdr:sp macro="" textlink="">
      <xdr:nvSpPr>
        <xdr:cNvPr id="119" name="フローチャート: 判断 118"/>
        <xdr:cNvSpPr/>
      </xdr:nvSpPr>
      <xdr:spPr>
        <a:xfrm>
          <a:off x="6235700" y="647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115239</xdr:rowOff>
    </xdr:from>
    <xdr:to>
      <xdr:col>55</xdr:col>
      <xdr:colOff>50800</xdr:colOff>
      <xdr:row>41</xdr:row>
      <xdr:rowOff>45389</xdr:rowOff>
    </xdr:to>
    <xdr:sp macro="" textlink="">
      <xdr:nvSpPr>
        <xdr:cNvPr id="125" name="楕円 124"/>
        <xdr:cNvSpPr/>
      </xdr:nvSpPr>
      <xdr:spPr>
        <a:xfrm>
          <a:off x="9398000" y="672558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93666</xdr:rowOff>
    </xdr:from>
    <xdr:ext cx="469744" cy="259045"/>
    <xdr:sp macro="" textlink="">
      <xdr:nvSpPr>
        <xdr:cNvPr id="126" name="【道路】&#10;一人当たり延長該当値テキスト"/>
        <xdr:cNvSpPr txBox="1"/>
      </xdr:nvSpPr>
      <xdr:spPr>
        <a:xfrm>
          <a:off x="9467850" y="670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115239</xdr:rowOff>
    </xdr:from>
    <xdr:to>
      <xdr:col>50</xdr:col>
      <xdr:colOff>165100</xdr:colOff>
      <xdr:row>41</xdr:row>
      <xdr:rowOff>45389</xdr:rowOff>
    </xdr:to>
    <xdr:sp macro="" textlink="">
      <xdr:nvSpPr>
        <xdr:cNvPr id="127" name="楕円 126"/>
        <xdr:cNvSpPr/>
      </xdr:nvSpPr>
      <xdr:spPr>
        <a:xfrm>
          <a:off x="8636000" y="67255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166039</xdr:rowOff>
    </xdr:from>
    <xdr:to>
      <xdr:col>55</xdr:col>
      <xdr:colOff>0</xdr:colOff>
      <xdr:row>40</xdr:row>
      <xdr:rowOff>166039</xdr:rowOff>
    </xdr:to>
    <xdr:cxnSp macro="">
      <xdr:nvCxnSpPr>
        <xdr:cNvPr id="128" name="直線コネクタ 127"/>
        <xdr:cNvCxnSpPr/>
      </xdr:nvCxnSpPr>
      <xdr:spPr>
        <a:xfrm>
          <a:off x="8686800" y="6776389"/>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116383</xdr:rowOff>
    </xdr:from>
    <xdr:to>
      <xdr:col>46</xdr:col>
      <xdr:colOff>38100</xdr:colOff>
      <xdr:row>41</xdr:row>
      <xdr:rowOff>46533</xdr:rowOff>
    </xdr:to>
    <xdr:sp macro="" textlink="">
      <xdr:nvSpPr>
        <xdr:cNvPr id="129" name="楕円 128"/>
        <xdr:cNvSpPr/>
      </xdr:nvSpPr>
      <xdr:spPr>
        <a:xfrm>
          <a:off x="7842250" y="672673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166039</xdr:rowOff>
    </xdr:from>
    <xdr:to>
      <xdr:col>50</xdr:col>
      <xdr:colOff>114300</xdr:colOff>
      <xdr:row>40</xdr:row>
      <xdr:rowOff>167183</xdr:rowOff>
    </xdr:to>
    <xdr:cxnSp macro="">
      <xdr:nvCxnSpPr>
        <xdr:cNvPr id="130" name="直線コネクタ 129"/>
        <xdr:cNvCxnSpPr/>
      </xdr:nvCxnSpPr>
      <xdr:spPr>
        <a:xfrm flipV="1">
          <a:off x="7886700" y="6776389"/>
          <a:ext cx="8001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115239</xdr:rowOff>
    </xdr:from>
    <xdr:to>
      <xdr:col>41</xdr:col>
      <xdr:colOff>101600</xdr:colOff>
      <xdr:row>41</xdr:row>
      <xdr:rowOff>45389</xdr:rowOff>
    </xdr:to>
    <xdr:sp macro="" textlink="">
      <xdr:nvSpPr>
        <xdr:cNvPr id="131" name="楕円 130"/>
        <xdr:cNvSpPr/>
      </xdr:nvSpPr>
      <xdr:spPr>
        <a:xfrm>
          <a:off x="7029450" y="67255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166039</xdr:rowOff>
    </xdr:from>
    <xdr:to>
      <xdr:col>45</xdr:col>
      <xdr:colOff>177800</xdr:colOff>
      <xdr:row>40</xdr:row>
      <xdr:rowOff>167183</xdr:rowOff>
    </xdr:to>
    <xdr:cxnSp macro="">
      <xdr:nvCxnSpPr>
        <xdr:cNvPr id="132" name="直線コネクタ 131"/>
        <xdr:cNvCxnSpPr/>
      </xdr:nvCxnSpPr>
      <xdr:spPr>
        <a:xfrm>
          <a:off x="7080250" y="6776389"/>
          <a:ext cx="80645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28541</xdr:rowOff>
    </xdr:from>
    <xdr:ext cx="469744" cy="259045"/>
    <xdr:sp macro="" textlink="">
      <xdr:nvSpPr>
        <xdr:cNvPr id="133" name="n_1aveValue【道路】&#10;一人当たり延長"/>
        <xdr:cNvSpPr txBox="1"/>
      </xdr:nvSpPr>
      <xdr:spPr>
        <a:xfrm>
          <a:off x="8458277" y="6308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32123</xdr:rowOff>
    </xdr:from>
    <xdr:ext cx="469744" cy="259045"/>
    <xdr:sp macro="" textlink="">
      <xdr:nvSpPr>
        <xdr:cNvPr id="134" name="n_2aveValue【道路】&#10;一人当たり延長"/>
        <xdr:cNvSpPr txBox="1"/>
      </xdr:nvSpPr>
      <xdr:spPr>
        <a:xfrm>
          <a:off x="7677227" y="631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25722</xdr:rowOff>
    </xdr:from>
    <xdr:ext cx="469744" cy="259045"/>
    <xdr:sp macro="" textlink="">
      <xdr:nvSpPr>
        <xdr:cNvPr id="135" name="n_3aveValue【道路】&#10;一人当たり延長"/>
        <xdr:cNvSpPr txBox="1"/>
      </xdr:nvSpPr>
      <xdr:spPr>
        <a:xfrm>
          <a:off x="6864427" y="6305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152443</xdr:rowOff>
    </xdr:from>
    <xdr:ext cx="469744" cy="259045"/>
    <xdr:sp macro="" textlink="">
      <xdr:nvSpPr>
        <xdr:cNvPr id="136" name="n_4aveValue【道路】&#10;一人当たり延長"/>
        <xdr:cNvSpPr txBox="1"/>
      </xdr:nvSpPr>
      <xdr:spPr>
        <a:xfrm>
          <a:off x="6070677" y="626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36516</xdr:rowOff>
    </xdr:from>
    <xdr:ext cx="469744" cy="259045"/>
    <xdr:sp macro="" textlink="">
      <xdr:nvSpPr>
        <xdr:cNvPr id="137" name="n_1mainValue【道路】&#10;一人当たり延長"/>
        <xdr:cNvSpPr txBox="1"/>
      </xdr:nvSpPr>
      <xdr:spPr>
        <a:xfrm>
          <a:off x="8458277" y="68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37660</xdr:rowOff>
    </xdr:from>
    <xdr:ext cx="469744" cy="259045"/>
    <xdr:sp macro="" textlink="">
      <xdr:nvSpPr>
        <xdr:cNvPr id="138" name="n_2mainValue【道路】&#10;一人当たり延長"/>
        <xdr:cNvSpPr txBox="1"/>
      </xdr:nvSpPr>
      <xdr:spPr>
        <a:xfrm>
          <a:off x="7677227" y="6813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36516</xdr:rowOff>
    </xdr:from>
    <xdr:ext cx="469744" cy="259045"/>
    <xdr:sp macro="" textlink="">
      <xdr:nvSpPr>
        <xdr:cNvPr id="139" name="n_3mainValue【道路】&#10;一人当たり延長"/>
        <xdr:cNvSpPr txBox="1"/>
      </xdr:nvSpPr>
      <xdr:spPr>
        <a:xfrm>
          <a:off x="6864427" y="68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1" name="直線コネクタ 150"/>
        <xdr:cNvCxnSpPr/>
      </xdr:nvCxnSpPr>
      <xdr:spPr>
        <a:xfrm>
          <a:off x="6858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52" name="テキスト ボックス 151"/>
        <xdr:cNvSpPr txBox="1"/>
      </xdr:nvSpPr>
      <xdr:spPr>
        <a:xfrm>
          <a:off x="2757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3" name="直線コネクタ 152"/>
        <xdr:cNvCxnSpPr/>
      </xdr:nvCxnSpPr>
      <xdr:spPr>
        <a:xfrm>
          <a:off x="6858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4" name="テキスト ボックス 153"/>
        <xdr:cNvSpPr txBox="1"/>
      </xdr:nvSpPr>
      <xdr:spPr>
        <a:xfrm>
          <a:off x="3398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5" name="直線コネクタ 154"/>
        <xdr:cNvCxnSpPr/>
      </xdr:nvCxnSpPr>
      <xdr:spPr>
        <a:xfrm>
          <a:off x="6858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6" name="テキスト ボックス 155"/>
        <xdr:cNvSpPr txBox="1"/>
      </xdr:nvSpPr>
      <xdr:spPr>
        <a:xfrm>
          <a:off x="3398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7" name="直線コネクタ 156"/>
        <xdr:cNvCxnSpPr/>
      </xdr:nvCxnSpPr>
      <xdr:spPr>
        <a:xfrm>
          <a:off x="6858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8" name="テキスト ボックス 157"/>
        <xdr:cNvSpPr txBox="1"/>
      </xdr:nvSpPr>
      <xdr:spPr>
        <a:xfrm>
          <a:off x="3398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0" name="テキスト ボックス 159"/>
        <xdr:cNvSpPr txBox="1"/>
      </xdr:nvSpPr>
      <xdr:spPr>
        <a:xfrm>
          <a:off x="3398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48006</xdr:rowOff>
    </xdr:from>
    <xdr:to>
      <xdr:col>24</xdr:col>
      <xdr:colOff>62865</xdr:colOff>
      <xdr:row>63</xdr:row>
      <xdr:rowOff>2286</xdr:rowOff>
    </xdr:to>
    <xdr:cxnSp macro="">
      <xdr:nvCxnSpPr>
        <xdr:cNvPr id="162" name="直線コネクタ 161"/>
        <xdr:cNvCxnSpPr/>
      </xdr:nvCxnSpPr>
      <xdr:spPr>
        <a:xfrm flipV="1">
          <a:off x="4177665" y="9299956"/>
          <a:ext cx="0" cy="1109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6113</xdr:rowOff>
    </xdr:from>
    <xdr:ext cx="405111" cy="259045"/>
    <xdr:sp macro="" textlink="">
      <xdr:nvSpPr>
        <xdr:cNvPr id="163" name="【橋りょう・トンネル】&#10;有形固定資産減価償却率最小値テキスト"/>
        <xdr:cNvSpPr txBox="1"/>
      </xdr:nvSpPr>
      <xdr:spPr>
        <a:xfrm>
          <a:off x="4216400" y="1041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2286</xdr:rowOff>
    </xdr:from>
    <xdr:to>
      <xdr:col>24</xdr:col>
      <xdr:colOff>152400</xdr:colOff>
      <xdr:row>63</xdr:row>
      <xdr:rowOff>2286</xdr:rowOff>
    </xdr:to>
    <xdr:cxnSp macro="">
      <xdr:nvCxnSpPr>
        <xdr:cNvPr id="164" name="直線コネクタ 163"/>
        <xdr:cNvCxnSpPr/>
      </xdr:nvCxnSpPr>
      <xdr:spPr>
        <a:xfrm>
          <a:off x="4108450" y="104099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166133</xdr:rowOff>
    </xdr:from>
    <xdr:ext cx="405111" cy="259045"/>
    <xdr:sp macro="" textlink="">
      <xdr:nvSpPr>
        <xdr:cNvPr id="165" name="【橋りょう・トンネル】&#10;有形固定資産減価償却率最大値テキスト"/>
        <xdr:cNvSpPr txBox="1"/>
      </xdr:nvSpPr>
      <xdr:spPr>
        <a:xfrm>
          <a:off x="4216400" y="9087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48006</xdr:rowOff>
    </xdr:from>
    <xdr:to>
      <xdr:col>24</xdr:col>
      <xdr:colOff>152400</xdr:colOff>
      <xdr:row>56</xdr:row>
      <xdr:rowOff>48006</xdr:rowOff>
    </xdr:to>
    <xdr:cxnSp macro="">
      <xdr:nvCxnSpPr>
        <xdr:cNvPr id="166" name="直線コネクタ 165"/>
        <xdr:cNvCxnSpPr/>
      </xdr:nvCxnSpPr>
      <xdr:spPr>
        <a:xfrm>
          <a:off x="4108450" y="92999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112793</xdr:rowOff>
    </xdr:from>
    <xdr:ext cx="405111" cy="259045"/>
    <xdr:sp macro="" textlink="">
      <xdr:nvSpPr>
        <xdr:cNvPr id="167" name="【橋りょう・トンネル】&#10;有形固定資産減価償却率平均値テキスト"/>
        <xdr:cNvSpPr txBox="1"/>
      </xdr:nvSpPr>
      <xdr:spPr>
        <a:xfrm>
          <a:off x="4216400" y="96949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134366</xdr:rowOff>
    </xdr:from>
    <xdr:to>
      <xdr:col>24</xdr:col>
      <xdr:colOff>114300</xdr:colOff>
      <xdr:row>59</xdr:row>
      <xdr:rowOff>64516</xdr:rowOff>
    </xdr:to>
    <xdr:sp macro="" textlink="">
      <xdr:nvSpPr>
        <xdr:cNvPr id="168" name="フローチャート: 判断 167"/>
        <xdr:cNvSpPr/>
      </xdr:nvSpPr>
      <xdr:spPr>
        <a:xfrm>
          <a:off x="4127500" y="97165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106934</xdr:rowOff>
    </xdr:from>
    <xdr:to>
      <xdr:col>20</xdr:col>
      <xdr:colOff>38100</xdr:colOff>
      <xdr:row>59</xdr:row>
      <xdr:rowOff>37084</xdr:rowOff>
    </xdr:to>
    <xdr:sp macro="" textlink="">
      <xdr:nvSpPr>
        <xdr:cNvPr id="169" name="フローチャート: 判断 168"/>
        <xdr:cNvSpPr/>
      </xdr:nvSpPr>
      <xdr:spPr>
        <a:xfrm>
          <a:off x="3384550" y="968908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104648</xdr:rowOff>
    </xdr:from>
    <xdr:to>
      <xdr:col>15</xdr:col>
      <xdr:colOff>101600</xdr:colOff>
      <xdr:row>59</xdr:row>
      <xdr:rowOff>34798</xdr:rowOff>
    </xdr:to>
    <xdr:sp macro="" textlink="">
      <xdr:nvSpPr>
        <xdr:cNvPr id="170" name="フローチャート: 判断 169"/>
        <xdr:cNvSpPr/>
      </xdr:nvSpPr>
      <xdr:spPr>
        <a:xfrm>
          <a:off x="2571750" y="968679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72644</xdr:rowOff>
    </xdr:from>
    <xdr:to>
      <xdr:col>10</xdr:col>
      <xdr:colOff>165100</xdr:colOff>
      <xdr:row>59</xdr:row>
      <xdr:rowOff>2794</xdr:rowOff>
    </xdr:to>
    <xdr:sp macro="" textlink="">
      <xdr:nvSpPr>
        <xdr:cNvPr id="171" name="フローチャート: 判断 170"/>
        <xdr:cNvSpPr/>
      </xdr:nvSpPr>
      <xdr:spPr>
        <a:xfrm>
          <a:off x="1778000" y="96547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65786</xdr:rowOff>
    </xdr:from>
    <xdr:to>
      <xdr:col>6</xdr:col>
      <xdr:colOff>38100</xdr:colOff>
      <xdr:row>58</xdr:row>
      <xdr:rowOff>167386</xdr:rowOff>
    </xdr:to>
    <xdr:sp macro="" textlink="">
      <xdr:nvSpPr>
        <xdr:cNvPr id="172" name="フローチャート: 判断 171"/>
        <xdr:cNvSpPr/>
      </xdr:nvSpPr>
      <xdr:spPr>
        <a:xfrm>
          <a:off x="984250" y="964793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166370</xdr:rowOff>
    </xdr:from>
    <xdr:to>
      <xdr:col>24</xdr:col>
      <xdr:colOff>114300</xdr:colOff>
      <xdr:row>57</xdr:row>
      <xdr:rowOff>96520</xdr:rowOff>
    </xdr:to>
    <xdr:sp macro="" textlink="">
      <xdr:nvSpPr>
        <xdr:cNvPr id="178" name="楕円 177"/>
        <xdr:cNvSpPr/>
      </xdr:nvSpPr>
      <xdr:spPr>
        <a:xfrm>
          <a:off x="4127500" y="94183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17797</xdr:rowOff>
    </xdr:from>
    <xdr:ext cx="405111" cy="259045"/>
    <xdr:sp macro="" textlink="">
      <xdr:nvSpPr>
        <xdr:cNvPr id="179" name="【橋りょう・トンネル】&#10;有形固定資産減価償却率該当値テキスト"/>
        <xdr:cNvSpPr txBox="1"/>
      </xdr:nvSpPr>
      <xdr:spPr>
        <a:xfrm>
          <a:off x="42164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129794</xdr:rowOff>
    </xdr:from>
    <xdr:to>
      <xdr:col>20</xdr:col>
      <xdr:colOff>38100</xdr:colOff>
      <xdr:row>57</xdr:row>
      <xdr:rowOff>59944</xdr:rowOff>
    </xdr:to>
    <xdr:sp macro="" textlink="">
      <xdr:nvSpPr>
        <xdr:cNvPr id="180" name="楕円 179"/>
        <xdr:cNvSpPr/>
      </xdr:nvSpPr>
      <xdr:spPr>
        <a:xfrm>
          <a:off x="3384550" y="938174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9144</xdr:rowOff>
    </xdr:from>
    <xdr:to>
      <xdr:col>24</xdr:col>
      <xdr:colOff>63500</xdr:colOff>
      <xdr:row>57</xdr:row>
      <xdr:rowOff>45720</xdr:rowOff>
    </xdr:to>
    <xdr:cxnSp macro="">
      <xdr:nvCxnSpPr>
        <xdr:cNvPr id="181" name="直線コネクタ 180"/>
        <xdr:cNvCxnSpPr/>
      </xdr:nvCxnSpPr>
      <xdr:spPr>
        <a:xfrm>
          <a:off x="3429000" y="9426194"/>
          <a:ext cx="7493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104648</xdr:rowOff>
    </xdr:from>
    <xdr:to>
      <xdr:col>15</xdr:col>
      <xdr:colOff>101600</xdr:colOff>
      <xdr:row>57</xdr:row>
      <xdr:rowOff>34798</xdr:rowOff>
    </xdr:to>
    <xdr:sp macro="" textlink="">
      <xdr:nvSpPr>
        <xdr:cNvPr id="182" name="楕円 181"/>
        <xdr:cNvSpPr/>
      </xdr:nvSpPr>
      <xdr:spPr>
        <a:xfrm>
          <a:off x="2571750" y="935659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155448</xdr:rowOff>
    </xdr:from>
    <xdr:to>
      <xdr:col>19</xdr:col>
      <xdr:colOff>177800</xdr:colOff>
      <xdr:row>57</xdr:row>
      <xdr:rowOff>9144</xdr:rowOff>
    </xdr:to>
    <xdr:cxnSp macro="">
      <xdr:nvCxnSpPr>
        <xdr:cNvPr id="183" name="直線コネクタ 182"/>
        <xdr:cNvCxnSpPr/>
      </xdr:nvCxnSpPr>
      <xdr:spPr>
        <a:xfrm>
          <a:off x="2622550" y="9407398"/>
          <a:ext cx="806450" cy="1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68072</xdr:rowOff>
    </xdr:from>
    <xdr:to>
      <xdr:col>10</xdr:col>
      <xdr:colOff>165100</xdr:colOff>
      <xdr:row>56</xdr:row>
      <xdr:rowOff>169672</xdr:rowOff>
    </xdr:to>
    <xdr:sp macro="" textlink="">
      <xdr:nvSpPr>
        <xdr:cNvPr id="184" name="楕円 183"/>
        <xdr:cNvSpPr/>
      </xdr:nvSpPr>
      <xdr:spPr>
        <a:xfrm>
          <a:off x="1778000" y="93200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118872</xdr:rowOff>
    </xdr:from>
    <xdr:to>
      <xdr:col>15</xdr:col>
      <xdr:colOff>50800</xdr:colOff>
      <xdr:row>56</xdr:row>
      <xdr:rowOff>155448</xdr:rowOff>
    </xdr:to>
    <xdr:cxnSp macro="">
      <xdr:nvCxnSpPr>
        <xdr:cNvPr id="185" name="直線コネクタ 184"/>
        <xdr:cNvCxnSpPr/>
      </xdr:nvCxnSpPr>
      <xdr:spPr>
        <a:xfrm>
          <a:off x="1828800" y="9370822"/>
          <a:ext cx="79375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28211</xdr:rowOff>
    </xdr:from>
    <xdr:ext cx="405111" cy="259045"/>
    <xdr:sp macro="" textlink="">
      <xdr:nvSpPr>
        <xdr:cNvPr id="186" name="n_1aveValue【橋りょう・トンネル】&#10;有形固定資産減価償却率"/>
        <xdr:cNvSpPr txBox="1"/>
      </xdr:nvSpPr>
      <xdr:spPr>
        <a:xfrm>
          <a:off x="3239144" y="9775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25925</xdr:rowOff>
    </xdr:from>
    <xdr:ext cx="405111" cy="259045"/>
    <xdr:sp macro="" textlink="">
      <xdr:nvSpPr>
        <xdr:cNvPr id="187" name="n_2aveValue【橋りょう・トンネル】&#10;有形固定資産減価償却率"/>
        <xdr:cNvSpPr txBox="1"/>
      </xdr:nvSpPr>
      <xdr:spPr>
        <a:xfrm>
          <a:off x="2439044" y="9773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165371</xdr:rowOff>
    </xdr:from>
    <xdr:ext cx="405111" cy="259045"/>
    <xdr:sp macro="" textlink="">
      <xdr:nvSpPr>
        <xdr:cNvPr id="188" name="n_3aveValue【橋りょう・トンネル】&#10;有形固定資産減価償却率"/>
        <xdr:cNvSpPr txBox="1"/>
      </xdr:nvSpPr>
      <xdr:spPr>
        <a:xfrm>
          <a:off x="1645294" y="9747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12463</xdr:rowOff>
    </xdr:from>
    <xdr:ext cx="405111" cy="259045"/>
    <xdr:sp macro="" textlink="">
      <xdr:nvSpPr>
        <xdr:cNvPr id="189" name="n_4aveValue【橋りょう・トンネル】&#10;有形固定資産減価償却率"/>
        <xdr:cNvSpPr txBox="1"/>
      </xdr:nvSpPr>
      <xdr:spPr>
        <a:xfrm>
          <a:off x="851544" y="942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76471</xdr:rowOff>
    </xdr:from>
    <xdr:ext cx="405111" cy="259045"/>
    <xdr:sp macro="" textlink="">
      <xdr:nvSpPr>
        <xdr:cNvPr id="190" name="n_1mainValue【橋りょう・トンネル】&#10;有形固定資産減価償却率"/>
        <xdr:cNvSpPr txBox="1"/>
      </xdr:nvSpPr>
      <xdr:spPr>
        <a:xfrm>
          <a:off x="3239144" y="9163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51325</xdr:rowOff>
    </xdr:from>
    <xdr:ext cx="405111" cy="259045"/>
    <xdr:sp macro="" textlink="">
      <xdr:nvSpPr>
        <xdr:cNvPr id="191" name="n_2mainValue【橋りょう・トンネル】&#10;有形固定資産減価償却率"/>
        <xdr:cNvSpPr txBox="1"/>
      </xdr:nvSpPr>
      <xdr:spPr>
        <a:xfrm>
          <a:off x="2439044" y="9138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14749</xdr:rowOff>
    </xdr:from>
    <xdr:ext cx="405111" cy="259045"/>
    <xdr:sp macro="" textlink="">
      <xdr:nvSpPr>
        <xdr:cNvPr id="192" name="n_3mainValue【橋りょう・トンネル】&#10;有形固定資産減価償却率"/>
        <xdr:cNvSpPr txBox="1"/>
      </xdr:nvSpPr>
      <xdr:spPr>
        <a:xfrm>
          <a:off x="1645294" y="9101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3" name="正方形/長方形 192"/>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4" name="正方形/長方形 193"/>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5" name="正方形/長方形 194"/>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6" name="正方形/長方形 195"/>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7" name="正方形/長方形 196"/>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8" name="正方形/長方形 197"/>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9" name="正方形/長方形 198"/>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0" name="正方形/長方形 199"/>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1" name="テキスト ボックス 200"/>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2" name="直線コネクタ 201"/>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3" name="直線コネクタ 202"/>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4" name="テキスト ボックス 203"/>
        <xdr:cNvSpPr txBox="1"/>
      </xdr:nvSpPr>
      <xdr:spPr>
        <a:xfrm>
          <a:off x="5726564" y="1051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5" name="直線コネクタ 204"/>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6" name="テキスト ボックス 205"/>
        <xdr:cNvSpPr txBox="1"/>
      </xdr:nvSpPr>
      <xdr:spPr>
        <a:xfrm>
          <a:off x="541803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8" name="テキスト ボックス 207"/>
        <xdr:cNvSpPr txBox="1"/>
      </xdr:nvSpPr>
      <xdr:spPr>
        <a:xfrm>
          <a:off x="5418031" y="9776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9" name="直線コネクタ 208"/>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0" name="テキスト ボックス 209"/>
        <xdr:cNvSpPr txBox="1"/>
      </xdr:nvSpPr>
      <xdr:spPr>
        <a:xfrm>
          <a:off x="5418031" y="9414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1" name="直線コネクタ 210"/>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12" name="テキスト ボックス 211"/>
        <xdr:cNvSpPr txBox="1"/>
      </xdr:nvSpPr>
      <xdr:spPr>
        <a:xfrm>
          <a:off x="5418031" y="9046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4" name="テキスト ボックス 213"/>
        <xdr:cNvSpPr txBox="1"/>
      </xdr:nvSpPr>
      <xdr:spPr>
        <a:xfrm>
          <a:off x="541803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54963</xdr:rowOff>
    </xdr:from>
    <xdr:to>
      <xdr:col>54</xdr:col>
      <xdr:colOff>189865</xdr:colOff>
      <xdr:row>64</xdr:row>
      <xdr:rowOff>63627</xdr:rowOff>
    </xdr:to>
    <xdr:cxnSp macro="">
      <xdr:nvCxnSpPr>
        <xdr:cNvPr id="216" name="直線コネクタ 215"/>
        <xdr:cNvCxnSpPr/>
      </xdr:nvCxnSpPr>
      <xdr:spPr>
        <a:xfrm flipV="1">
          <a:off x="9429115" y="9141813"/>
          <a:ext cx="0" cy="1494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67454</xdr:rowOff>
    </xdr:from>
    <xdr:ext cx="469744" cy="259045"/>
    <xdr:sp macro="" textlink="">
      <xdr:nvSpPr>
        <xdr:cNvPr id="217" name="【橋りょう・トンネル】&#10;一人当たり有形固定資産（償却資産）額最小値テキスト"/>
        <xdr:cNvSpPr txBox="1"/>
      </xdr:nvSpPr>
      <xdr:spPr>
        <a:xfrm>
          <a:off x="9467850" y="106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63627</xdr:rowOff>
    </xdr:from>
    <xdr:to>
      <xdr:col>55</xdr:col>
      <xdr:colOff>88900</xdr:colOff>
      <xdr:row>64</xdr:row>
      <xdr:rowOff>63627</xdr:rowOff>
    </xdr:to>
    <xdr:cxnSp macro="">
      <xdr:nvCxnSpPr>
        <xdr:cNvPr id="218" name="直線コネクタ 217"/>
        <xdr:cNvCxnSpPr/>
      </xdr:nvCxnSpPr>
      <xdr:spPr>
        <a:xfrm>
          <a:off x="9359900" y="106363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1640</xdr:rowOff>
    </xdr:from>
    <xdr:ext cx="599010" cy="259045"/>
    <xdr:sp macro="" textlink="">
      <xdr:nvSpPr>
        <xdr:cNvPr id="219" name="【橋りょう・トンネル】&#10;一人当たり有形固定資産（償却資産）額最大値テキスト"/>
        <xdr:cNvSpPr txBox="1"/>
      </xdr:nvSpPr>
      <xdr:spPr>
        <a:xfrm>
          <a:off x="9467850" y="8923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54963</xdr:rowOff>
    </xdr:from>
    <xdr:to>
      <xdr:col>55</xdr:col>
      <xdr:colOff>88900</xdr:colOff>
      <xdr:row>55</xdr:row>
      <xdr:rowOff>54963</xdr:rowOff>
    </xdr:to>
    <xdr:cxnSp macro="">
      <xdr:nvCxnSpPr>
        <xdr:cNvPr id="220" name="直線コネクタ 219"/>
        <xdr:cNvCxnSpPr/>
      </xdr:nvCxnSpPr>
      <xdr:spPr>
        <a:xfrm>
          <a:off x="9359900" y="91418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47553</xdr:rowOff>
    </xdr:from>
    <xdr:ext cx="534377" cy="259045"/>
    <xdr:sp macro="" textlink="">
      <xdr:nvSpPr>
        <xdr:cNvPr id="221" name="【橋りょう・トンネル】&#10;一人当たり有形固定資産（償却資産）額平均値テキスト"/>
        <xdr:cNvSpPr txBox="1"/>
      </xdr:nvSpPr>
      <xdr:spPr>
        <a:xfrm>
          <a:off x="9467850" y="10125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24676</xdr:rowOff>
    </xdr:from>
    <xdr:to>
      <xdr:col>55</xdr:col>
      <xdr:colOff>50800</xdr:colOff>
      <xdr:row>62</xdr:row>
      <xdr:rowOff>126276</xdr:rowOff>
    </xdr:to>
    <xdr:sp macro="" textlink="">
      <xdr:nvSpPr>
        <xdr:cNvPr id="222" name="フローチャート: 判断 221"/>
        <xdr:cNvSpPr/>
      </xdr:nvSpPr>
      <xdr:spPr>
        <a:xfrm>
          <a:off x="9398000" y="1026722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27716</xdr:rowOff>
    </xdr:from>
    <xdr:to>
      <xdr:col>50</xdr:col>
      <xdr:colOff>165100</xdr:colOff>
      <xdr:row>62</xdr:row>
      <xdr:rowOff>129316</xdr:rowOff>
    </xdr:to>
    <xdr:sp macro="" textlink="">
      <xdr:nvSpPr>
        <xdr:cNvPr id="223" name="フローチャート: 判断 222"/>
        <xdr:cNvSpPr/>
      </xdr:nvSpPr>
      <xdr:spPr>
        <a:xfrm>
          <a:off x="8636000" y="1027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30666</xdr:rowOff>
    </xdr:from>
    <xdr:to>
      <xdr:col>46</xdr:col>
      <xdr:colOff>38100</xdr:colOff>
      <xdr:row>62</xdr:row>
      <xdr:rowOff>132266</xdr:rowOff>
    </xdr:to>
    <xdr:sp macro="" textlink="">
      <xdr:nvSpPr>
        <xdr:cNvPr id="224" name="フローチャート: 判断 223"/>
        <xdr:cNvSpPr/>
      </xdr:nvSpPr>
      <xdr:spPr>
        <a:xfrm>
          <a:off x="7842250" y="1027321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4403</xdr:rowOff>
    </xdr:from>
    <xdr:to>
      <xdr:col>41</xdr:col>
      <xdr:colOff>101600</xdr:colOff>
      <xdr:row>62</xdr:row>
      <xdr:rowOff>106003</xdr:rowOff>
    </xdr:to>
    <xdr:sp macro="" textlink="">
      <xdr:nvSpPr>
        <xdr:cNvPr id="225" name="フローチャート: 判断 224"/>
        <xdr:cNvSpPr/>
      </xdr:nvSpPr>
      <xdr:spPr>
        <a:xfrm>
          <a:off x="7029450" y="1024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43467</xdr:rowOff>
    </xdr:from>
    <xdr:to>
      <xdr:col>36</xdr:col>
      <xdr:colOff>165100</xdr:colOff>
      <xdr:row>62</xdr:row>
      <xdr:rowOff>145067</xdr:rowOff>
    </xdr:to>
    <xdr:sp macro="" textlink="">
      <xdr:nvSpPr>
        <xdr:cNvPr id="226" name="フローチャート: 判断 225"/>
        <xdr:cNvSpPr/>
      </xdr:nvSpPr>
      <xdr:spPr>
        <a:xfrm>
          <a:off x="6235700" y="102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12998</xdr:rowOff>
    </xdr:from>
    <xdr:to>
      <xdr:col>55</xdr:col>
      <xdr:colOff>50800</xdr:colOff>
      <xdr:row>63</xdr:row>
      <xdr:rowOff>114598</xdr:rowOff>
    </xdr:to>
    <xdr:sp macro="" textlink="">
      <xdr:nvSpPr>
        <xdr:cNvPr id="232" name="楕円 231"/>
        <xdr:cNvSpPr/>
      </xdr:nvSpPr>
      <xdr:spPr>
        <a:xfrm>
          <a:off x="9398000" y="1042064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162875</xdr:rowOff>
    </xdr:from>
    <xdr:ext cx="534377" cy="259045"/>
    <xdr:sp macro="" textlink="">
      <xdr:nvSpPr>
        <xdr:cNvPr id="233" name="【橋りょう・トンネル】&#10;一人当たり有形固定資産（償却資産）額該当値テキスト"/>
        <xdr:cNvSpPr txBox="1"/>
      </xdr:nvSpPr>
      <xdr:spPr>
        <a:xfrm>
          <a:off x="9467850" y="1040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11966</xdr:rowOff>
    </xdr:from>
    <xdr:to>
      <xdr:col>50</xdr:col>
      <xdr:colOff>165100</xdr:colOff>
      <xdr:row>63</xdr:row>
      <xdr:rowOff>113566</xdr:rowOff>
    </xdr:to>
    <xdr:sp macro="" textlink="">
      <xdr:nvSpPr>
        <xdr:cNvPr id="234" name="楕円 233"/>
        <xdr:cNvSpPr/>
      </xdr:nvSpPr>
      <xdr:spPr>
        <a:xfrm>
          <a:off x="8636000" y="1041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62766</xdr:rowOff>
    </xdr:from>
    <xdr:to>
      <xdr:col>55</xdr:col>
      <xdr:colOff>0</xdr:colOff>
      <xdr:row>63</xdr:row>
      <xdr:rowOff>63798</xdr:rowOff>
    </xdr:to>
    <xdr:cxnSp macro="">
      <xdr:nvCxnSpPr>
        <xdr:cNvPr id="235" name="直線コネクタ 234"/>
        <xdr:cNvCxnSpPr/>
      </xdr:nvCxnSpPr>
      <xdr:spPr>
        <a:xfrm>
          <a:off x="8686800" y="10470416"/>
          <a:ext cx="742950" cy="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13898</xdr:rowOff>
    </xdr:from>
    <xdr:to>
      <xdr:col>46</xdr:col>
      <xdr:colOff>38100</xdr:colOff>
      <xdr:row>63</xdr:row>
      <xdr:rowOff>115498</xdr:rowOff>
    </xdr:to>
    <xdr:sp macro="" textlink="">
      <xdr:nvSpPr>
        <xdr:cNvPr id="236" name="楕円 235"/>
        <xdr:cNvSpPr/>
      </xdr:nvSpPr>
      <xdr:spPr>
        <a:xfrm>
          <a:off x="7842250" y="1042154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62766</xdr:rowOff>
    </xdr:from>
    <xdr:to>
      <xdr:col>50</xdr:col>
      <xdr:colOff>114300</xdr:colOff>
      <xdr:row>63</xdr:row>
      <xdr:rowOff>64698</xdr:rowOff>
    </xdr:to>
    <xdr:cxnSp macro="">
      <xdr:nvCxnSpPr>
        <xdr:cNvPr id="237" name="直線コネクタ 236"/>
        <xdr:cNvCxnSpPr/>
      </xdr:nvCxnSpPr>
      <xdr:spPr>
        <a:xfrm flipV="1">
          <a:off x="7886700" y="10470416"/>
          <a:ext cx="800100" cy="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13291</xdr:rowOff>
    </xdr:from>
    <xdr:to>
      <xdr:col>41</xdr:col>
      <xdr:colOff>101600</xdr:colOff>
      <xdr:row>63</xdr:row>
      <xdr:rowOff>114891</xdr:rowOff>
    </xdr:to>
    <xdr:sp macro="" textlink="">
      <xdr:nvSpPr>
        <xdr:cNvPr id="238" name="楕円 237"/>
        <xdr:cNvSpPr/>
      </xdr:nvSpPr>
      <xdr:spPr>
        <a:xfrm>
          <a:off x="7029450" y="1042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64091</xdr:rowOff>
    </xdr:from>
    <xdr:to>
      <xdr:col>45</xdr:col>
      <xdr:colOff>177800</xdr:colOff>
      <xdr:row>63</xdr:row>
      <xdr:rowOff>64698</xdr:rowOff>
    </xdr:to>
    <xdr:cxnSp macro="">
      <xdr:nvCxnSpPr>
        <xdr:cNvPr id="239" name="直線コネクタ 238"/>
        <xdr:cNvCxnSpPr/>
      </xdr:nvCxnSpPr>
      <xdr:spPr>
        <a:xfrm>
          <a:off x="7080250" y="10471741"/>
          <a:ext cx="806450" cy="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145843</xdr:rowOff>
    </xdr:from>
    <xdr:ext cx="534377" cy="259045"/>
    <xdr:sp macro="" textlink="">
      <xdr:nvSpPr>
        <xdr:cNvPr id="240" name="n_1aveValue【橋りょう・トンネル】&#10;一人当たり有形固定資産（償却資産）額"/>
        <xdr:cNvSpPr txBox="1"/>
      </xdr:nvSpPr>
      <xdr:spPr>
        <a:xfrm>
          <a:off x="8425961" y="1005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148793</xdr:rowOff>
    </xdr:from>
    <xdr:ext cx="534377" cy="259045"/>
    <xdr:sp macro="" textlink="">
      <xdr:nvSpPr>
        <xdr:cNvPr id="241" name="n_2aveValue【橋りょう・トンネル】&#10;一人当たり有形固定資産（償却資産）額"/>
        <xdr:cNvSpPr txBox="1"/>
      </xdr:nvSpPr>
      <xdr:spPr>
        <a:xfrm>
          <a:off x="7644911" y="1006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122530</xdr:rowOff>
    </xdr:from>
    <xdr:ext cx="534377" cy="259045"/>
    <xdr:sp macro="" textlink="">
      <xdr:nvSpPr>
        <xdr:cNvPr id="242" name="n_3aveValue【橋りょう・トンネル】&#10;一人当たり有形固定資産（償却資産）額"/>
        <xdr:cNvSpPr txBox="1"/>
      </xdr:nvSpPr>
      <xdr:spPr>
        <a:xfrm>
          <a:off x="6851161" y="1003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161594</xdr:rowOff>
    </xdr:from>
    <xdr:ext cx="534377" cy="259045"/>
    <xdr:sp macro="" textlink="">
      <xdr:nvSpPr>
        <xdr:cNvPr id="243" name="n_4aveValue【橋りょう・トンネル】&#10;一人当たり有形固定資産（償却資産）額"/>
        <xdr:cNvSpPr txBox="1"/>
      </xdr:nvSpPr>
      <xdr:spPr>
        <a:xfrm>
          <a:off x="6038361" y="10073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104693</xdr:rowOff>
    </xdr:from>
    <xdr:ext cx="534377" cy="259045"/>
    <xdr:sp macro="" textlink="">
      <xdr:nvSpPr>
        <xdr:cNvPr id="244" name="n_1mainValue【橋りょう・トンネル】&#10;一人当たり有形固定資産（償却資産）額"/>
        <xdr:cNvSpPr txBox="1"/>
      </xdr:nvSpPr>
      <xdr:spPr>
        <a:xfrm>
          <a:off x="8425961" y="1051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106625</xdr:rowOff>
    </xdr:from>
    <xdr:ext cx="534377" cy="259045"/>
    <xdr:sp macro="" textlink="">
      <xdr:nvSpPr>
        <xdr:cNvPr id="245" name="n_2mainValue【橋りょう・トンネル】&#10;一人当たり有形固定資産（償却資産）額"/>
        <xdr:cNvSpPr txBox="1"/>
      </xdr:nvSpPr>
      <xdr:spPr>
        <a:xfrm>
          <a:off x="7644911" y="1051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106018</xdr:rowOff>
    </xdr:from>
    <xdr:ext cx="534377" cy="259045"/>
    <xdr:sp macro="" textlink="">
      <xdr:nvSpPr>
        <xdr:cNvPr id="246" name="n_3mainValue【橋りょう・トンネル】&#10;一人当たり有形固定資産（償却資産）額"/>
        <xdr:cNvSpPr txBox="1"/>
      </xdr:nvSpPr>
      <xdr:spPr>
        <a:xfrm>
          <a:off x="6851161" y="1051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9" name="テキスト ボックス 258"/>
        <xdr:cNvSpPr txBox="1"/>
      </xdr:nvSpPr>
      <xdr:spPr>
        <a:xfrm>
          <a:off x="2757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7" name="テキスト ボックス 266"/>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9" name="テキスト ボックス 268"/>
        <xdr:cNvSpPr txBox="1"/>
      </xdr:nvSpPr>
      <xdr:spPr>
        <a:xfrm>
          <a:off x="38496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公営住宅】&#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70486</xdr:rowOff>
    </xdr:to>
    <xdr:cxnSp macro="">
      <xdr:nvCxnSpPr>
        <xdr:cNvPr id="271" name="直線コネクタ 270"/>
        <xdr:cNvCxnSpPr/>
      </xdr:nvCxnSpPr>
      <xdr:spPr>
        <a:xfrm flipV="1">
          <a:off x="4177665" y="12992736"/>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74313</xdr:rowOff>
    </xdr:from>
    <xdr:ext cx="405111" cy="259045"/>
    <xdr:sp macro="" textlink="">
      <xdr:nvSpPr>
        <xdr:cNvPr id="272" name="【公営住宅】&#10;有形固定資産減価償却率最小値テキスト"/>
        <xdr:cNvSpPr txBox="1"/>
      </xdr:nvSpPr>
      <xdr:spPr>
        <a:xfrm>
          <a:off x="4216400" y="14279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70486</xdr:rowOff>
    </xdr:from>
    <xdr:to>
      <xdr:col>24</xdr:col>
      <xdr:colOff>152400</xdr:colOff>
      <xdr:row>86</xdr:row>
      <xdr:rowOff>70486</xdr:rowOff>
    </xdr:to>
    <xdr:cxnSp macro="">
      <xdr:nvCxnSpPr>
        <xdr:cNvPr id="273" name="直線コネクタ 272"/>
        <xdr:cNvCxnSpPr/>
      </xdr:nvCxnSpPr>
      <xdr:spPr>
        <a:xfrm>
          <a:off x="4108450" y="142754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74" name="【公営住宅】&#10;有形固定資産減価償却率最大値テキスト"/>
        <xdr:cNvSpPr txBox="1"/>
      </xdr:nvSpPr>
      <xdr:spPr>
        <a:xfrm>
          <a:off x="4216400" y="12774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75" name="直線コネクタ 274"/>
        <xdr:cNvCxnSpPr/>
      </xdr:nvCxnSpPr>
      <xdr:spPr>
        <a:xfrm>
          <a:off x="4108450" y="129927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153052</xdr:rowOff>
    </xdr:from>
    <xdr:ext cx="405111" cy="259045"/>
    <xdr:sp macro="" textlink="">
      <xdr:nvSpPr>
        <xdr:cNvPr id="276" name="【公営住宅】&#10;有形固定資産減価償却率平均値テキスト"/>
        <xdr:cNvSpPr txBox="1"/>
      </xdr:nvSpPr>
      <xdr:spPr>
        <a:xfrm>
          <a:off x="4216400" y="13532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130175</xdr:rowOff>
    </xdr:from>
    <xdr:to>
      <xdr:col>24</xdr:col>
      <xdr:colOff>114300</xdr:colOff>
      <xdr:row>83</xdr:row>
      <xdr:rowOff>60325</xdr:rowOff>
    </xdr:to>
    <xdr:sp macro="" textlink="">
      <xdr:nvSpPr>
        <xdr:cNvPr id="277" name="フローチャート: 判断 276"/>
        <xdr:cNvSpPr/>
      </xdr:nvSpPr>
      <xdr:spPr>
        <a:xfrm>
          <a:off x="4127500" y="136747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135889</xdr:rowOff>
    </xdr:from>
    <xdr:to>
      <xdr:col>20</xdr:col>
      <xdr:colOff>38100</xdr:colOff>
      <xdr:row>83</xdr:row>
      <xdr:rowOff>66039</xdr:rowOff>
    </xdr:to>
    <xdr:sp macro="" textlink="">
      <xdr:nvSpPr>
        <xdr:cNvPr id="278" name="フローチャート: 判断 277"/>
        <xdr:cNvSpPr/>
      </xdr:nvSpPr>
      <xdr:spPr>
        <a:xfrm>
          <a:off x="3384550" y="1368043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101600</xdr:rowOff>
    </xdr:from>
    <xdr:to>
      <xdr:col>15</xdr:col>
      <xdr:colOff>101600</xdr:colOff>
      <xdr:row>83</xdr:row>
      <xdr:rowOff>31750</xdr:rowOff>
    </xdr:to>
    <xdr:sp macro="" textlink="">
      <xdr:nvSpPr>
        <xdr:cNvPr id="279" name="フローチャート: 判断 278"/>
        <xdr:cNvSpPr/>
      </xdr:nvSpPr>
      <xdr:spPr>
        <a:xfrm>
          <a:off x="2571750" y="136461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80" name="フローチャート: 判断 279"/>
        <xdr:cNvSpPr/>
      </xdr:nvSpPr>
      <xdr:spPr>
        <a:xfrm>
          <a:off x="1778000" y="1360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52070</xdr:rowOff>
    </xdr:from>
    <xdr:to>
      <xdr:col>6</xdr:col>
      <xdr:colOff>38100</xdr:colOff>
      <xdr:row>82</xdr:row>
      <xdr:rowOff>153670</xdr:rowOff>
    </xdr:to>
    <xdr:sp macro="" textlink="">
      <xdr:nvSpPr>
        <xdr:cNvPr id="281" name="フローチャート: 判断 280"/>
        <xdr:cNvSpPr/>
      </xdr:nvSpPr>
      <xdr:spPr>
        <a:xfrm>
          <a:off x="984250" y="135966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2" name="テキスト ボックス 281"/>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3" name="テキスト ボックス 282"/>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4" name="テキスト ボックス 283"/>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5" name="テキスト ボックス 284"/>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6" name="テキスト ボックス 285"/>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86361</xdr:rowOff>
    </xdr:from>
    <xdr:to>
      <xdr:col>24</xdr:col>
      <xdr:colOff>114300</xdr:colOff>
      <xdr:row>84</xdr:row>
      <xdr:rowOff>16511</xdr:rowOff>
    </xdr:to>
    <xdr:sp macro="" textlink="">
      <xdr:nvSpPr>
        <xdr:cNvPr id="287" name="楕円 286"/>
        <xdr:cNvSpPr/>
      </xdr:nvSpPr>
      <xdr:spPr>
        <a:xfrm>
          <a:off x="4127500" y="137960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64788</xdr:rowOff>
    </xdr:from>
    <xdr:ext cx="405111" cy="259045"/>
    <xdr:sp macro="" textlink="">
      <xdr:nvSpPr>
        <xdr:cNvPr id="288" name="【公営住宅】&#10;有形固定資産減価償却率該当値テキスト"/>
        <xdr:cNvSpPr txBox="1"/>
      </xdr:nvSpPr>
      <xdr:spPr>
        <a:xfrm>
          <a:off x="4216400" y="13774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44450</xdr:rowOff>
    </xdr:from>
    <xdr:to>
      <xdr:col>20</xdr:col>
      <xdr:colOff>38100</xdr:colOff>
      <xdr:row>83</xdr:row>
      <xdr:rowOff>146050</xdr:rowOff>
    </xdr:to>
    <xdr:sp macro="" textlink="">
      <xdr:nvSpPr>
        <xdr:cNvPr id="289" name="楕円 288"/>
        <xdr:cNvSpPr/>
      </xdr:nvSpPr>
      <xdr:spPr>
        <a:xfrm>
          <a:off x="3384550" y="137541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95250</xdr:rowOff>
    </xdr:from>
    <xdr:to>
      <xdr:col>24</xdr:col>
      <xdr:colOff>63500</xdr:colOff>
      <xdr:row>83</xdr:row>
      <xdr:rowOff>137161</xdr:rowOff>
    </xdr:to>
    <xdr:cxnSp macro="">
      <xdr:nvCxnSpPr>
        <xdr:cNvPr id="290" name="直線コネクタ 289"/>
        <xdr:cNvCxnSpPr/>
      </xdr:nvCxnSpPr>
      <xdr:spPr>
        <a:xfrm>
          <a:off x="3429000" y="13804900"/>
          <a:ext cx="7493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4445</xdr:rowOff>
    </xdr:from>
    <xdr:to>
      <xdr:col>15</xdr:col>
      <xdr:colOff>101600</xdr:colOff>
      <xdr:row>83</xdr:row>
      <xdr:rowOff>106045</xdr:rowOff>
    </xdr:to>
    <xdr:sp macro="" textlink="">
      <xdr:nvSpPr>
        <xdr:cNvPr id="291" name="楕円 290"/>
        <xdr:cNvSpPr/>
      </xdr:nvSpPr>
      <xdr:spPr>
        <a:xfrm>
          <a:off x="2571750" y="1371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55245</xdr:rowOff>
    </xdr:from>
    <xdr:to>
      <xdr:col>19</xdr:col>
      <xdr:colOff>177800</xdr:colOff>
      <xdr:row>83</xdr:row>
      <xdr:rowOff>95250</xdr:rowOff>
    </xdr:to>
    <xdr:cxnSp macro="">
      <xdr:nvCxnSpPr>
        <xdr:cNvPr id="292" name="直線コネクタ 291"/>
        <xdr:cNvCxnSpPr/>
      </xdr:nvCxnSpPr>
      <xdr:spPr>
        <a:xfrm>
          <a:off x="2622550" y="13764895"/>
          <a:ext cx="80645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93" name="楕円 292"/>
        <xdr:cNvSpPr/>
      </xdr:nvSpPr>
      <xdr:spPr>
        <a:xfrm>
          <a:off x="1778000" y="136804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15239</xdr:rowOff>
    </xdr:from>
    <xdr:to>
      <xdr:col>15</xdr:col>
      <xdr:colOff>50800</xdr:colOff>
      <xdr:row>83</xdr:row>
      <xdr:rowOff>55245</xdr:rowOff>
    </xdr:to>
    <xdr:cxnSp macro="">
      <xdr:nvCxnSpPr>
        <xdr:cNvPr id="294" name="直線コネクタ 293"/>
        <xdr:cNvCxnSpPr/>
      </xdr:nvCxnSpPr>
      <xdr:spPr>
        <a:xfrm>
          <a:off x="1828800" y="13724889"/>
          <a:ext cx="79375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82566</xdr:rowOff>
    </xdr:from>
    <xdr:ext cx="405111" cy="259045"/>
    <xdr:sp macro="" textlink="">
      <xdr:nvSpPr>
        <xdr:cNvPr id="295" name="n_1aveValue【公営住宅】&#10;有形固定資産減価償却率"/>
        <xdr:cNvSpPr txBox="1"/>
      </xdr:nvSpPr>
      <xdr:spPr>
        <a:xfrm>
          <a:off x="3239144" y="13462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48277</xdr:rowOff>
    </xdr:from>
    <xdr:ext cx="405111" cy="259045"/>
    <xdr:sp macro="" textlink="">
      <xdr:nvSpPr>
        <xdr:cNvPr id="296" name="n_2aveValue【公営住宅】&#10;有形固定資産減価償却率"/>
        <xdr:cNvSpPr txBox="1"/>
      </xdr:nvSpPr>
      <xdr:spPr>
        <a:xfrm>
          <a:off x="2439044" y="13427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297" name="n_3aveValue【公営住宅】&#10;有形固定資産減価償却率"/>
        <xdr:cNvSpPr txBox="1"/>
      </xdr:nvSpPr>
      <xdr:spPr>
        <a:xfrm>
          <a:off x="1645294" y="13382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170197</xdr:rowOff>
    </xdr:from>
    <xdr:ext cx="405111" cy="259045"/>
    <xdr:sp macro="" textlink="">
      <xdr:nvSpPr>
        <xdr:cNvPr id="298" name="n_4aveValue【公営住宅】&#10;有形固定資産減価償却率"/>
        <xdr:cNvSpPr txBox="1"/>
      </xdr:nvSpPr>
      <xdr:spPr>
        <a:xfrm>
          <a:off x="851544" y="13378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137177</xdr:rowOff>
    </xdr:from>
    <xdr:ext cx="405111" cy="259045"/>
    <xdr:sp macro="" textlink="">
      <xdr:nvSpPr>
        <xdr:cNvPr id="299" name="n_1mainValue【公営住宅】&#10;有形固定資産減価償却率"/>
        <xdr:cNvSpPr txBox="1"/>
      </xdr:nvSpPr>
      <xdr:spPr>
        <a:xfrm>
          <a:off x="3239144" y="1384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97172</xdr:rowOff>
    </xdr:from>
    <xdr:ext cx="405111" cy="259045"/>
    <xdr:sp macro="" textlink="">
      <xdr:nvSpPr>
        <xdr:cNvPr id="300" name="n_2mainValue【公営住宅】&#10;有形固定資産減価償却率"/>
        <xdr:cNvSpPr txBox="1"/>
      </xdr:nvSpPr>
      <xdr:spPr>
        <a:xfrm>
          <a:off x="2439044" y="13806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57166</xdr:rowOff>
    </xdr:from>
    <xdr:ext cx="405111" cy="259045"/>
    <xdr:sp macro="" textlink="">
      <xdr:nvSpPr>
        <xdr:cNvPr id="301" name="n_3mainValue【公営住宅】&#10;有形固定資産減価償却率"/>
        <xdr:cNvSpPr txBox="1"/>
      </xdr:nvSpPr>
      <xdr:spPr>
        <a:xfrm>
          <a:off x="1645294" y="13766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2" name="正方形/長方形 301"/>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3" name="正方形/長方形 302"/>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4" name="正方形/長方形 303"/>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5" name="正方形/長方形 304"/>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6" name="正方形/長方形 305"/>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7" name="正方形/長方形 306"/>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8" name="正方形/長方形 307"/>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9" name="正方形/長方形 308"/>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0" name="テキスト ボックス 309"/>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1" name="直線コネクタ 310"/>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12" name="直線コネクタ 311"/>
        <xdr:cNvCxnSpPr/>
      </xdr:nvCxnSpPr>
      <xdr:spPr>
        <a:xfrm>
          <a:off x="5956300" y="14135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13" name="テキスト ボックス 312"/>
        <xdr:cNvSpPr txBox="1"/>
      </xdr:nvSpPr>
      <xdr:spPr>
        <a:xfrm>
          <a:off x="5527221" y="13999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4" name="直線コネクタ 313"/>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5" name="テキスト ボックス 314"/>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16" name="直線コネクタ 315"/>
        <xdr:cNvCxnSpPr/>
      </xdr:nvCxnSpPr>
      <xdr:spPr>
        <a:xfrm>
          <a:off x="5956300" y="1303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17" name="テキスト ボックス 316"/>
        <xdr:cNvSpPr txBox="1"/>
      </xdr:nvSpPr>
      <xdr:spPr>
        <a:xfrm>
          <a:off x="5527221" y="12894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公営住宅】&#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11240</xdr:rowOff>
    </xdr:from>
    <xdr:to>
      <xdr:col>54</xdr:col>
      <xdr:colOff>189865</xdr:colOff>
      <xdr:row>85</xdr:row>
      <xdr:rowOff>84962</xdr:rowOff>
    </xdr:to>
    <xdr:cxnSp macro="">
      <xdr:nvCxnSpPr>
        <xdr:cNvPr id="321" name="直線コネクタ 320"/>
        <xdr:cNvCxnSpPr/>
      </xdr:nvCxnSpPr>
      <xdr:spPr>
        <a:xfrm flipV="1">
          <a:off x="9429115" y="12895390"/>
          <a:ext cx="0" cy="1229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88789</xdr:rowOff>
    </xdr:from>
    <xdr:ext cx="469744" cy="259045"/>
    <xdr:sp macro="" textlink="">
      <xdr:nvSpPr>
        <xdr:cNvPr id="322" name="【公営住宅】&#10;一人当たり面積最小値テキスト"/>
        <xdr:cNvSpPr txBox="1"/>
      </xdr:nvSpPr>
      <xdr:spPr>
        <a:xfrm>
          <a:off x="9467850" y="14128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84962</xdr:rowOff>
    </xdr:from>
    <xdr:to>
      <xdr:col>55</xdr:col>
      <xdr:colOff>88900</xdr:colOff>
      <xdr:row>85</xdr:row>
      <xdr:rowOff>84962</xdr:rowOff>
    </xdr:to>
    <xdr:cxnSp macro="">
      <xdr:nvCxnSpPr>
        <xdr:cNvPr id="323" name="直線コネクタ 322"/>
        <xdr:cNvCxnSpPr/>
      </xdr:nvCxnSpPr>
      <xdr:spPr>
        <a:xfrm>
          <a:off x="9359900" y="141248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129367</xdr:rowOff>
    </xdr:from>
    <xdr:ext cx="469744" cy="259045"/>
    <xdr:sp macro="" textlink="">
      <xdr:nvSpPr>
        <xdr:cNvPr id="324" name="【公営住宅】&#10;一人当たり面積最大値テキスト"/>
        <xdr:cNvSpPr txBox="1"/>
      </xdr:nvSpPr>
      <xdr:spPr>
        <a:xfrm>
          <a:off x="9467850" y="126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11240</xdr:rowOff>
    </xdr:from>
    <xdr:to>
      <xdr:col>55</xdr:col>
      <xdr:colOff>88900</xdr:colOff>
      <xdr:row>78</xdr:row>
      <xdr:rowOff>11240</xdr:rowOff>
    </xdr:to>
    <xdr:cxnSp macro="">
      <xdr:nvCxnSpPr>
        <xdr:cNvPr id="325" name="直線コネクタ 324"/>
        <xdr:cNvCxnSpPr/>
      </xdr:nvCxnSpPr>
      <xdr:spPr>
        <a:xfrm>
          <a:off x="9359900" y="128953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7890</xdr:rowOff>
    </xdr:from>
    <xdr:ext cx="469744" cy="259045"/>
    <xdr:sp macro="" textlink="">
      <xdr:nvSpPr>
        <xdr:cNvPr id="326" name="【公営住宅】&#10;一人当たり面積平均値テキスト"/>
        <xdr:cNvSpPr txBox="1"/>
      </xdr:nvSpPr>
      <xdr:spPr>
        <a:xfrm>
          <a:off x="9467850" y="137175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156463</xdr:rowOff>
    </xdr:from>
    <xdr:to>
      <xdr:col>55</xdr:col>
      <xdr:colOff>50800</xdr:colOff>
      <xdr:row>84</xdr:row>
      <xdr:rowOff>86613</xdr:rowOff>
    </xdr:to>
    <xdr:sp macro="" textlink="">
      <xdr:nvSpPr>
        <xdr:cNvPr id="327" name="フローチャート: 判断 326"/>
        <xdr:cNvSpPr/>
      </xdr:nvSpPr>
      <xdr:spPr>
        <a:xfrm>
          <a:off x="9398000" y="1386611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162750</xdr:rowOff>
    </xdr:from>
    <xdr:to>
      <xdr:col>50</xdr:col>
      <xdr:colOff>165100</xdr:colOff>
      <xdr:row>84</xdr:row>
      <xdr:rowOff>92900</xdr:rowOff>
    </xdr:to>
    <xdr:sp macro="" textlink="">
      <xdr:nvSpPr>
        <xdr:cNvPr id="328" name="フローチャート: 判断 327"/>
        <xdr:cNvSpPr/>
      </xdr:nvSpPr>
      <xdr:spPr>
        <a:xfrm>
          <a:off x="8636000" y="138724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153036</xdr:rowOff>
    </xdr:from>
    <xdr:to>
      <xdr:col>46</xdr:col>
      <xdr:colOff>38100</xdr:colOff>
      <xdr:row>84</xdr:row>
      <xdr:rowOff>83186</xdr:rowOff>
    </xdr:to>
    <xdr:sp macro="" textlink="">
      <xdr:nvSpPr>
        <xdr:cNvPr id="329" name="フローチャート: 判断 328"/>
        <xdr:cNvSpPr/>
      </xdr:nvSpPr>
      <xdr:spPr>
        <a:xfrm>
          <a:off x="7842250" y="1386268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143890</xdr:rowOff>
    </xdr:from>
    <xdr:to>
      <xdr:col>41</xdr:col>
      <xdr:colOff>101600</xdr:colOff>
      <xdr:row>84</xdr:row>
      <xdr:rowOff>74040</xdr:rowOff>
    </xdr:to>
    <xdr:sp macro="" textlink="">
      <xdr:nvSpPr>
        <xdr:cNvPr id="330" name="フローチャート: 判断 329"/>
        <xdr:cNvSpPr/>
      </xdr:nvSpPr>
      <xdr:spPr>
        <a:xfrm>
          <a:off x="7029450" y="138535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163894</xdr:rowOff>
    </xdr:from>
    <xdr:to>
      <xdr:col>36</xdr:col>
      <xdr:colOff>165100</xdr:colOff>
      <xdr:row>84</xdr:row>
      <xdr:rowOff>94044</xdr:rowOff>
    </xdr:to>
    <xdr:sp macro="" textlink="">
      <xdr:nvSpPr>
        <xdr:cNvPr id="331" name="フローチャート: 判断 330"/>
        <xdr:cNvSpPr/>
      </xdr:nvSpPr>
      <xdr:spPr>
        <a:xfrm>
          <a:off x="6235700" y="138735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165036</xdr:rowOff>
    </xdr:from>
    <xdr:to>
      <xdr:col>55</xdr:col>
      <xdr:colOff>50800</xdr:colOff>
      <xdr:row>85</xdr:row>
      <xdr:rowOff>95186</xdr:rowOff>
    </xdr:to>
    <xdr:sp macro="" textlink="">
      <xdr:nvSpPr>
        <xdr:cNvPr id="337" name="楕円 336"/>
        <xdr:cNvSpPr/>
      </xdr:nvSpPr>
      <xdr:spPr>
        <a:xfrm>
          <a:off x="9398000" y="1403978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79963</xdr:rowOff>
    </xdr:from>
    <xdr:ext cx="469744" cy="259045"/>
    <xdr:sp macro="" textlink="">
      <xdr:nvSpPr>
        <xdr:cNvPr id="338" name="【公営住宅】&#10;一人当たり面積該当値テキスト"/>
        <xdr:cNvSpPr txBox="1"/>
      </xdr:nvSpPr>
      <xdr:spPr>
        <a:xfrm>
          <a:off x="9467850" y="1395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164464</xdr:rowOff>
    </xdr:from>
    <xdr:to>
      <xdr:col>50</xdr:col>
      <xdr:colOff>165100</xdr:colOff>
      <xdr:row>85</xdr:row>
      <xdr:rowOff>94614</xdr:rowOff>
    </xdr:to>
    <xdr:sp macro="" textlink="">
      <xdr:nvSpPr>
        <xdr:cNvPr id="339" name="楕円 338"/>
        <xdr:cNvSpPr/>
      </xdr:nvSpPr>
      <xdr:spPr>
        <a:xfrm>
          <a:off x="8636000" y="140392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43814</xdr:rowOff>
    </xdr:from>
    <xdr:to>
      <xdr:col>55</xdr:col>
      <xdr:colOff>0</xdr:colOff>
      <xdr:row>85</xdr:row>
      <xdr:rowOff>44386</xdr:rowOff>
    </xdr:to>
    <xdr:cxnSp macro="">
      <xdr:nvCxnSpPr>
        <xdr:cNvPr id="340" name="直線コネクタ 339"/>
        <xdr:cNvCxnSpPr/>
      </xdr:nvCxnSpPr>
      <xdr:spPr>
        <a:xfrm>
          <a:off x="8686800" y="14083664"/>
          <a:ext cx="74295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164464</xdr:rowOff>
    </xdr:from>
    <xdr:to>
      <xdr:col>46</xdr:col>
      <xdr:colOff>38100</xdr:colOff>
      <xdr:row>85</xdr:row>
      <xdr:rowOff>94614</xdr:rowOff>
    </xdr:to>
    <xdr:sp macro="" textlink="">
      <xdr:nvSpPr>
        <xdr:cNvPr id="341" name="楕円 340"/>
        <xdr:cNvSpPr/>
      </xdr:nvSpPr>
      <xdr:spPr>
        <a:xfrm>
          <a:off x="7842250" y="1403921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43814</xdr:rowOff>
    </xdr:from>
    <xdr:to>
      <xdr:col>50</xdr:col>
      <xdr:colOff>114300</xdr:colOff>
      <xdr:row>85</xdr:row>
      <xdr:rowOff>43814</xdr:rowOff>
    </xdr:to>
    <xdr:cxnSp macro="">
      <xdr:nvCxnSpPr>
        <xdr:cNvPr id="342" name="直線コネクタ 341"/>
        <xdr:cNvCxnSpPr/>
      </xdr:nvCxnSpPr>
      <xdr:spPr>
        <a:xfrm>
          <a:off x="7886700" y="1408366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163894</xdr:rowOff>
    </xdr:from>
    <xdr:to>
      <xdr:col>41</xdr:col>
      <xdr:colOff>101600</xdr:colOff>
      <xdr:row>85</xdr:row>
      <xdr:rowOff>94044</xdr:rowOff>
    </xdr:to>
    <xdr:sp macro="" textlink="">
      <xdr:nvSpPr>
        <xdr:cNvPr id="343" name="楕円 342"/>
        <xdr:cNvSpPr/>
      </xdr:nvSpPr>
      <xdr:spPr>
        <a:xfrm>
          <a:off x="7029450" y="140386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43244</xdr:rowOff>
    </xdr:from>
    <xdr:to>
      <xdr:col>45</xdr:col>
      <xdr:colOff>177800</xdr:colOff>
      <xdr:row>85</xdr:row>
      <xdr:rowOff>43814</xdr:rowOff>
    </xdr:to>
    <xdr:cxnSp macro="">
      <xdr:nvCxnSpPr>
        <xdr:cNvPr id="344" name="直線コネクタ 343"/>
        <xdr:cNvCxnSpPr/>
      </xdr:nvCxnSpPr>
      <xdr:spPr>
        <a:xfrm>
          <a:off x="7080250" y="14083094"/>
          <a:ext cx="806450" cy="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109427</xdr:rowOff>
    </xdr:from>
    <xdr:ext cx="469744" cy="259045"/>
    <xdr:sp macro="" textlink="">
      <xdr:nvSpPr>
        <xdr:cNvPr id="345" name="n_1aveValue【公営住宅】&#10;一人当たり面積"/>
        <xdr:cNvSpPr txBox="1"/>
      </xdr:nvSpPr>
      <xdr:spPr>
        <a:xfrm>
          <a:off x="8458277" y="1365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99713</xdr:rowOff>
    </xdr:from>
    <xdr:ext cx="469744" cy="259045"/>
    <xdr:sp macro="" textlink="">
      <xdr:nvSpPr>
        <xdr:cNvPr id="346" name="n_2aveValue【公営住宅】&#10;一人当たり面積"/>
        <xdr:cNvSpPr txBox="1"/>
      </xdr:nvSpPr>
      <xdr:spPr>
        <a:xfrm>
          <a:off x="7677227" y="1364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90567</xdr:rowOff>
    </xdr:from>
    <xdr:ext cx="469744" cy="259045"/>
    <xdr:sp macro="" textlink="">
      <xdr:nvSpPr>
        <xdr:cNvPr id="347" name="n_3aveValue【公営住宅】&#10;一人当たり面積"/>
        <xdr:cNvSpPr txBox="1"/>
      </xdr:nvSpPr>
      <xdr:spPr>
        <a:xfrm>
          <a:off x="6864427" y="13635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110571</xdr:rowOff>
    </xdr:from>
    <xdr:ext cx="469744" cy="259045"/>
    <xdr:sp macro="" textlink="">
      <xdr:nvSpPr>
        <xdr:cNvPr id="348" name="n_4aveValue【公営住宅】&#10;一人当たり面積"/>
        <xdr:cNvSpPr txBox="1"/>
      </xdr:nvSpPr>
      <xdr:spPr>
        <a:xfrm>
          <a:off x="6070677" y="13655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85741</xdr:rowOff>
    </xdr:from>
    <xdr:ext cx="469744" cy="259045"/>
    <xdr:sp macro="" textlink="">
      <xdr:nvSpPr>
        <xdr:cNvPr id="349" name="n_1mainValue【公営住宅】&#10;一人当たり面積"/>
        <xdr:cNvSpPr txBox="1"/>
      </xdr:nvSpPr>
      <xdr:spPr>
        <a:xfrm>
          <a:off x="8458277" y="1412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85741</xdr:rowOff>
    </xdr:from>
    <xdr:ext cx="469744" cy="259045"/>
    <xdr:sp macro="" textlink="">
      <xdr:nvSpPr>
        <xdr:cNvPr id="350" name="n_2mainValue【公営住宅】&#10;一人当たり面積"/>
        <xdr:cNvSpPr txBox="1"/>
      </xdr:nvSpPr>
      <xdr:spPr>
        <a:xfrm>
          <a:off x="7677227" y="1412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85171</xdr:rowOff>
    </xdr:from>
    <xdr:ext cx="469744" cy="259045"/>
    <xdr:sp macro="" textlink="">
      <xdr:nvSpPr>
        <xdr:cNvPr id="351" name="n_3mainValue【公営住宅】&#10;一人当たり面積"/>
        <xdr:cNvSpPr txBox="1"/>
      </xdr:nvSpPr>
      <xdr:spPr>
        <a:xfrm>
          <a:off x="6864427" y="1412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2" name="正方形/長方形 351"/>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3" name="正方形/長方形 352"/>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4" name="正方形/長方形 353"/>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5" name="正方形/長方形 354"/>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6" name="正方形/長方形 355"/>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7" name="正方形/長方形 356"/>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8" name="正方形/長方形 357"/>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9" name="正方形/長方形 358"/>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0" name="正方形/長方形 359"/>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1" name="正方形/長方形 360"/>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2" name="正方形/長方形 361"/>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3" name="正方形/長方形 362"/>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4" name="正方形/長方形 363"/>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5" name="正方形/長方形 364"/>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6" name="正方形/長方形 365"/>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7" name="正方形/長方形 366"/>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8" name="正方形/長方形 367"/>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9" name="正方形/長方形 368"/>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0" name="正方形/長方形 369"/>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1" name="正方形/長方形 370"/>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2" name="正方形/長方形 371"/>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3" name="正方形/長方形 372"/>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4" name="正方形/長方形 373"/>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5" name="正方形/長方形 374"/>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6" name="テキスト ボックス 375"/>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7" name="直線コネクタ 376"/>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8" name="テキスト ボックス 377"/>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9" name="直線コネクタ 378"/>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80" name="テキスト ボックス 379"/>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81" name="直線コネクタ 380"/>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82" name="テキスト ボックス 381"/>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3" name="直線コネクタ 382"/>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4" name="テキスト ボックス 383"/>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5" name="直線コネクタ 384"/>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6" name="テキスト ボックス 385"/>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7" name="直線コネクタ 386"/>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88" name="テキスト ボックス 387"/>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9" name="直線コネクタ 388"/>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90" name="テキスト ボックス 389"/>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1" name="【認定こども園・幼稚園・保育所】&#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20955</xdr:rowOff>
    </xdr:to>
    <xdr:cxnSp macro="">
      <xdr:nvCxnSpPr>
        <xdr:cNvPr id="392" name="直線コネクタ 391"/>
        <xdr:cNvCxnSpPr/>
      </xdr:nvCxnSpPr>
      <xdr:spPr>
        <a:xfrm flipV="1">
          <a:off x="14699614" y="5519420"/>
          <a:ext cx="0" cy="1276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24782</xdr:rowOff>
    </xdr:from>
    <xdr:ext cx="405111" cy="259045"/>
    <xdr:sp macro="" textlink="">
      <xdr:nvSpPr>
        <xdr:cNvPr id="393" name="【認定こども園・幼稚園・保育所】&#10;有形固定資産減価償却率最小値テキスト"/>
        <xdr:cNvSpPr txBox="1"/>
      </xdr:nvSpPr>
      <xdr:spPr>
        <a:xfrm>
          <a:off x="14738350" y="680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20955</xdr:rowOff>
    </xdr:from>
    <xdr:to>
      <xdr:col>86</xdr:col>
      <xdr:colOff>25400</xdr:colOff>
      <xdr:row>41</xdr:row>
      <xdr:rowOff>20955</xdr:rowOff>
    </xdr:to>
    <xdr:cxnSp macro="">
      <xdr:nvCxnSpPr>
        <xdr:cNvPr id="394" name="直線コネクタ 393"/>
        <xdr:cNvCxnSpPr/>
      </xdr:nvCxnSpPr>
      <xdr:spPr>
        <a:xfrm>
          <a:off x="14611350" y="67964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395" name="【認定こども園・幼稚園・保育所】&#10;有形固定資産減価償却率最大値テキスト"/>
        <xdr:cNvSpPr txBox="1"/>
      </xdr:nvSpPr>
      <xdr:spPr>
        <a:xfrm>
          <a:off x="14738350" y="5300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396" name="直線コネクタ 395"/>
        <xdr:cNvCxnSpPr/>
      </xdr:nvCxnSpPr>
      <xdr:spPr>
        <a:xfrm>
          <a:off x="14611350" y="5519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29227</xdr:rowOff>
    </xdr:from>
    <xdr:ext cx="405111" cy="259045"/>
    <xdr:sp macro="" textlink="">
      <xdr:nvSpPr>
        <xdr:cNvPr id="397" name="【認定こども園・幼稚園・保育所】&#10;有形固定資産減価償却率平均値テキスト"/>
        <xdr:cNvSpPr txBox="1"/>
      </xdr:nvSpPr>
      <xdr:spPr>
        <a:xfrm>
          <a:off x="14738350" y="5979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xdr:rowOff>
    </xdr:from>
    <xdr:to>
      <xdr:col>85</xdr:col>
      <xdr:colOff>177800</xdr:colOff>
      <xdr:row>37</xdr:row>
      <xdr:rowOff>107950</xdr:rowOff>
    </xdr:to>
    <xdr:sp macro="" textlink="">
      <xdr:nvSpPr>
        <xdr:cNvPr id="398" name="フローチャート: 判断 397"/>
        <xdr:cNvSpPr/>
      </xdr:nvSpPr>
      <xdr:spPr>
        <a:xfrm>
          <a:off x="14649450" y="61214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4445</xdr:rowOff>
    </xdr:from>
    <xdr:to>
      <xdr:col>81</xdr:col>
      <xdr:colOff>101600</xdr:colOff>
      <xdr:row>37</xdr:row>
      <xdr:rowOff>106045</xdr:rowOff>
    </xdr:to>
    <xdr:sp macro="" textlink="">
      <xdr:nvSpPr>
        <xdr:cNvPr id="399" name="フローチャート: 判断 398"/>
        <xdr:cNvSpPr/>
      </xdr:nvSpPr>
      <xdr:spPr>
        <a:xfrm>
          <a:off x="13887450" y="61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160655</xdr:rowOff>
    </xdr:from>
    <xdr:to>
      <xdr:col>76</xdr:col>
      <xdr:colOff>165100</xdr:colOff>
      <xdr:row>37</xdr:row>
      <xdr:rowOff>90805</xdr:rowOff>
    </xdr:to>
    <xdr:sp macro="" textlink="">
      <xdr:nvSpPr>
        <xdr:cNvPr id="400" name="フローチャート: 判断 399"/>
        <xdr:cNvSpPr/>
      </xdr:nvSpPr>
      <xdr:spPr>
        <a:xfrm>
          <a:off x="13093700" y="61106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6350</xdr:rowOff>
    </xdr:from>
    <xdr:to>
      <xdr:col>72</xdr:col>
      <xdr:colOff>38100</xdr:colOff>
      <xdr:row>37</xdr:row>
      <xdr:rowOff>107950</xdr:rowOff>
    </xdr:to>
    <xdr:sp macro="" textlink="">
      <xdr:nvSpPr>
        <xdr:cNvPr id="401" name="フローチャート: 判断 400"/>
        <xdr:cNvSpPr/>
      </xdr:nvSpPr>
      <xdr:spPr>
        <a:xfrm>
          <a:off x="12299950" y="61214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111125</xdr:rowOff>
    </xdr:from>
    <xdr:to>
      <xdr:col>67</xdr:col>
      <xdr:colOff>101600</xdr:colOff>
      <xdr:row>37</xdr:row>
      <xdr:rowOff>41275</xdr:rowOff>
    </xdr:to>
    <xdr:sp macro="" textlink="">
      <xdr:nvSpPr>
        <xdr:cNvPr id="402" name="フローチャート: 判断 401"/>
        <xdr:cNvSpPr/>
      </xdr:nvSpPr>
      <xdr:spPr>
        <a:xfrm>
          <a:off x="11487150" y="60610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3" name="テキスト ボックス 402"/>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4" name="テキスト ボックス 403"/>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5" name="テキスト ボックス 404"/>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6" name="テキスト ボックス 405"/>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7" name="テキスト ボックス 406"/>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170180</xdr:rowOff>
    </xdr:from>
    <xdr:to>
      <xdr:col>85</xdr:col>
      <xdr:colOff>177800</xdr:colOff>
      <xdr:row>40</xdr:row>
      <xdr:rowOff>100330</xdr:rowOff>
    </xdr:to>
    <xdr:sp macro="" textlink="">
      <xdr:nvSpPr>
        <xdr:cNvPr id="408" name="楕円 407"/>
        <xdr:cNvSpPr/>
      </xdr:nvSpPr>
      <xdr:spPr>
        <a:xfrm>
          <a:off x="14649450" y="660908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148607</xdr:rowOff>
    </xdr:from>
    <xdr:ext cx="405111" cy="259045"/>
    <xdr:sp macro="" textlink="">
      <xdr:nvSpPr>
        <xdr:cNvPr id="409" name="【認定こども園・幼稚園・保育所】&#10;有形固定資産減価償却率該当値テキスト"/>
        <xdr:cNvSpPr txBox="1"/>
      </xdr:nvSpPr>
      <xdr:spPr>
        <a:xfrm>
          <a:off x="14738350" y="6593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139700</xdr:rowOff>
    </xdr:from>
    <xdr:to>
      <xdr:col>81</xdr:col>
      <xdr:colOff>101600</xdr:colOff>
      <xdr:row>40</xdr:row>
      <xdr:rowOff>69850</xdr:rowOff>
    </xdr:to>
    <xdr:sp macro="" textlink="">
      <xdr:nvSpPr>
        <xdr:cNvPr id="410" name="楕円 409"/>
        <xdr:cNvSpPr/>
      </xdr:nvSpPr>
      <xdr:spPr>
        <a:xfrm>
          <a:off x="13887450" y="65849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19050</xdr:rowOff>
    </xdr:from>
    <xdr:to>
      <xdr:col>85</xdr:col>
      <xdr:colOff>127000</xdr:colOff>
      <xdr:row>40</xdr:row>
      <xdr:rowOff>49530</xdr:rowOff>
    </xdr:to>
    <xdr:cxnSp macro="">
      <xdr:nvCxnSpPr>
        <xdr:cNvPr id="411" name="直線コネクタ 410"/>
        <xdr:cNvCxnSpPr/>
      </xdr:nvCxnSpPr>
      <xdr:spPr>
        <a:xfrm>
          <a:off x="13938250" y="6629400"/>
          <a:ext cx="762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107315</xdr:rowOff>
    </xdr:from>
    <xdr:to>
      <xdr:col>76</xdr:col>
      <xdr:colOff>165100</xdr:colOff>
      <xdr:row>40</xdr:row>
      <xdr:rowOff>37465</xdr:rowOff>
    </xdr:to>
    <xdr:sp macro="" textlink="">
      <xdr:nvSpPr>
        <xdr:cNvPr id="412" name="楕円 411"/>
        <xdr:cNvSpPr/>
      </xdr:nvSpPr>
      <xdr:spPr>
        <a:xfrm>
          <a:off x="13093700" y="65525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158115</xdr:rowOff>
    </xdr:from>
    <xdr:to>
      <xdr:col>81</xdr:col>
      <xdr:colOff>50800</xdr:colOff>
      <xdr:row>40</xdr:row>
      <xdr:rowOff>19050</xdr:rowOff>
    </xdr:to>
    <xdr:cxnSp macro="">
      <xdr:nvCxnSpPr>
        <xdr:cNvPr id="413" name="直線コネクタ 412"/>
        <xdr:cNvCxnSpPr/>
      </xdr:nvCxnSpPr>
      <xdr:spPr>
        <a:xfrm>
          <a:off x="13144500" y="6603365"/>
          <a:ext cx="793750"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71120</xdr:rowOff>
    </xdr:from>
    <xdr:to>
      <xdr:col>72</xdr:col>
      <xdr:colOff>38100</xdr:colOff>
      <xdr:row>40</xdr:row>
      <xdr:rowOff>1270</xdr:rowOff>
    </xdr:to>
    <xdr:sp macro="" textlink="">
      <xdr:nvSpPr>
        <xdr:cNvPr id="414" name="楕円 413"/>
        <xdr:cNvSpPr/>
      </xdr:nvSpPr>
      <xdr:spPr>
        <a:xfrm>
          <a:off x="12299950" y="65163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121920</xdr:rowOff>
    </xdr:from>
    <xdr:to>
      <xdr:col>76</xdr:col>
      <xdr:colOff>114300</xdr:colOff>
      <xdr:row>39</xdr:row>
      <xdr:rowOff>158115</xdr:rowOff>
    </xdr:to>
    <xdr:cxnSp macro="">
      <xdr:nvCxnSpPr>
        <xdr:cNvPr id="415" name="直線コネクタ 414"/>
        <xdr:cNvCxnSpPr/>
      </xdr:nvCxnSpPr>
      <xdr:spPr>
        <a:xfrm>
          <a:off x="12344400" y="6567170"/>
          <a:ext cx="8001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122572</xdr:rowOff>
    </xdr:from>
    <xdr:ext cx="405111" cy="259045"/>
    <xdr:sp macro="" textlink="">
      <xdr:nvSpPr>
        <xdr:cNvPr id="416" name="n_1aveValue【認定こども園・幼稚園・保育所】&#10;有形固定資産減価償却率"/>
        <xdr:cNvSpPr txBox="1"/>
      </xdr:nvSpPr>
      <xdr:spPr>
        <a:xfrm>
          <a:off x="13742044" y="5907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107332</xdr:rowOff>
    </xdr:from>
    <xdr:ext cx="405111" cy="259045"/>
    <xdr:sp macro="" textlink="">
      <xdr:nvSpPr>
        <xdr:cNvPr id="417" name="n_2aveValue【認定こども園・幼稚園・保育所】&#10;有形固定資産減価償却率"/>
        <xdr:cNvSpPr txBox="1"/>
      </xdr:nvSpPr>
      <xdr:spPr>
        <a:xfrm>
          <a:off x="12960994" y="5892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124477</xdr:rowOff>
    </xdr:from>
    <xdr:ext cx="405111" cy="259045"/>
    <xdr:sp macro="" textlink="">
      <xdr:nvSpPr>
        <xdr:cNvPr id="418" name="n_3aveValue【認定こども園・幼稚園・保育所】&#10;有形固定資産減価償却率"/>
        <xdr:cNvSpPr txBox="1"/>
      </xdr:nvSpPr>
      <xdr:spPr>
        <a:xfrm>
          <a:off x="12167244" y="5909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57802</xdr:rowOff>
    </xdr:from>
    <xdr:ext cx="405111" cy="259045"/>
    <xdr:sp macro="" textlink="">
      <xdr:nvSpPr>
        <xdr:cNvPr id="419" name="n_4aveValue【認定こども園・幼稚園・保育所】&#10;有形固定資産減価償却率"/>
        <xdr:cNvSpPr txBox="1"/>
      </xdr:nvSpPr>
      <xdr:spPr>
        <a:xfrm>
          <a:off x="11354444" y="5842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60977</xdr:rowOff>
    </xdr:from>
    <xdr:ext cx="405111" cy="259045"/>
    <xdr:sp macro="" textlink="">
      <xdr:nvSpPr>
        <xdr:cNvPr id="420" name="n_1mainValue【認定こども園・幼稚園・保育所】&#10;有形固定資産減価償却率"/>
        <xdr:cNvSpPr txBox="1"/>
      </xdr:nvSpPr>
      <xdr:spPr>
        <a:xfrm>
          <a:off x="13742044" y="667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28592</xdr:rowOff>
    </xdr:from>
    <xdr:ext cx="405111" cy="259045"/>
    <xdr:sp macro="" textlink="">
      <xdr:nvSpPr>
        <xdr:cNvPr id="421" name="n_2mainValue【認定こども園・幼稚園・保育所】&#10;有形固定資産減価償却率"/>
        <xdr:cNvSpPr txBox="1"/>
      </xdr:nvSpPr>
      <xdr:spPr>
        <a:xfrm>
          <a:off x="12960994"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163847</xdr:rowOff>
    </xdr:from>
    <xdr:ext cx="405111" cy="259045"/>
    <xdr:sp macro="" textlink="">
      <xdr:nvSpPr>
        <xdr:cNvPr id="422" name="n_3mainValue【認定こども園・幼稚園・保育所】&#10;有形固定資産減価償却率"/>
        <xdr:cNvSpPr txBox="1"/>
      </xdr:nvSpPr>
      <xdr:spPr>
        <a:xfrm>
          <a:off x="12167244" y="6609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3" name="正方形/長方形 422"/>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4" name="正方形/長方形 423"/>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5" name="正方形/長方形 424"/>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6" name="正方形/長方形 425"/>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7" name="正方形/長方形 426"/>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8" name="正方形/長方形 427"/>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9" name="正方形/長方形 428"/>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0" name="正方形/長方形 429"/>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1" name="テキスト ボックス 430"/>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2" name="直線コネクタ 431"/>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3" name="直線コネクタ 432"/>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4" name="テキスト ボックス 433"/>
        <xdr:cNvSpPr txBox="1"/>
      </xdr:nvSpPr>
      <xdr:spPr>
        <a:xfrm>
          <a:off x="160491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5" name="直線コネクタ 434"/>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36" name="テキスト ボックス 435"/>
        <xdr:cNvSpPr txBox="1"/>
      </xdr:nvSpPr>
      <xdr:spPr>
        <a:xfrm>
          <a:off x="1604917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7" name="直線コネクタ 436"/>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8" name="テキスト ボックス 437"/>
        <xdr:cNvSpPr txBox="1"/>
      </xdr:nvSpPr>
      <xdr:spPr>
        <a:xfrm>
          <a:off x="1604917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9" name="直線コネクタ 438"/>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0" name="テキスト ボックス 439"/>
        <xdr:cNvSpPr txBox="1"/>
      </xdr:nvSpPr>
      <xdr:spPr>
        <a:xfrm>
          <a:off x="1604917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1" name="直線コネクタ 440"/>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2" name="テキスト ボックス 441"/>
        <xdr:cNvSpPr txBox="1"/>
      </xdr:nvSpPr>
      <xdr:spPr>
        <a:xfrm>
          <a:off x="160491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3" name="直線コネクタ 442"/>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4" name="テキスト ボックス 443"/>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5" name="【認定こども園・幼稚園・保育所】&#10;一人当たり面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42</xdr:row>
      <xdr:rowOff>7620</xdr:rowOff>
    </xdr:to>
    <xdr:cxnSp macro="">
      <xdr:nvCxnSpPr>
        <xdr:cNvPr id="446" name="直線コネクタ 445"/>
        <xdr:cNvCxnSpPr/>
      </xdr:nvCxnSpPr>
      <xdr:spPr>
        <a:xfrm flipV="1">
          <a:off x="19951064" y="5673090"/>
          <a:ext cx="0" cy="1275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11447</xdr:rowOff>
    </xdr:from>
    <xdr:ext cx="469744" cy="259045"/>
    <xdr:sp macro="" textlink="">
      <xdr:nvSpPr>
        <xdr:cNvPr id="447" name="【認定こども園・幼稚園・保育所】&#10;一人当たり面積最小値テキスト"/>
        <xdr:cNvSpPr txBox="1"/>
      </xdr:nvSpPr>
      <xdr:spPr>
        <a:xfrm>
          <a:off x="19989800" y="695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7620</xdr:rowOff>
    </xdr:from>
    <xdr:to>
      <xdr:col>116</xdr:col>
      <xdr:colOff>152400</xdr:colOff>
      <xdr:row>42</xdr:row>
      <xdr:rowOff>7620</xdr:rowOff>
    </xdr:to>
    <xdr:cxnSp macro="">
      <xdr:nvCxnSpPr>
        <xdr:cNvPr id="448" name="直線コネクタ 447"/>
        <xdr:cNvCxnSpPr/>
      </xdr:nvCxnSpPr>
      <xdr:spPr>
        <a:xfrm>
          <a:off x="19881850" y="69481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449" name="【認定こども園・幼稚園・保育所】&#10;一人当たり面積最大値テキスト"/>
        <xdr:cNvSpPr txBox="1"/>
      </xdr:nvSpPr>
      <xdr:spPr>
        <a:xfrm>
          <a:off x="19989800" y="545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450" name="直線コネクタ 449"/>
        <xdr:cNvCxnSpPr/>
      </xdr:nvCxnSpPr>
      <xdr:spPr>
        <a:xfrm>
          <a:off x="19881850" y="56730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59707</xdr:rowOff>
    </xdr:from>
    <xdr:ext cx="469744" cy="259045"/>
    <xdr:sp macro="" textlink="">
      <xdr:nvSpPr>
        <xdr:cNvPr id="451" name="【認定こども園・幼稚園・保育所】&#10;一人当たり面積平均値テキスト"/>
        <xdr:cNvSpPr txBox="1"/>
      </xdr:nvSpPr>
      <xdr:spPr>
        <a:xfrm>
          <a:off x="19989800" y="6339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36830</xdr:rowOff>
    </xdr:from>
    <xdr:to>
      <xdr:col>116</xdr:col>
      <xdr:colOff>114300</xdr:colOff>
      <xdr:row>39</xdr:row>
      <xdr:rowOff>138430</xdr:rowOff>
    </xdr:to>
    <xdr:sp macro="" textlink="">
      <xdr:nvSpPr>
        <xdr:cNvPr id="452" name="フローチャート: 判断 451"/>
        <xdr:cNvSpPr/>
      </xdr:nvSpPr>
      <xdr:spPr>
        <a:xfrm>
          <a:off x="19900900" y="648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36830</xdr:rowOff>
    </xdr:from>
    <xdr:to>
      <xdr:col>112</xdr:col>
      <xdr:colOff>38100</xdr:colOff>
      <xdr:row>39</xdr:row>
      <xdr:rowOff>138430</xdr:rowOff>
    </xdr:to>
    <xdr:sp macro="" textlink="">
      <xdr:nvSpPr>
        <xdr:cNvPr id="453" name="フローチャート: 判断 452"/>
        <xdr:cNvSpPr/>
      </xdr:nvSpPr>
      <xdr:spPr>
        <a:xfrm>
          <a:off x="19157950" y="64820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21590</xdr:rowOff>
    </xdr:from>
    <xdr:to>
      <xdr:col>107</xdr:col>
      <xdr:colOff>101600</xdr:colOff>
      <xdr:row>39</xdr:row>
      <xdr:rowOff>123190</xdr:rowOff>
    </xdr:to>
    <xdr:sp macro="" textlink="">
      <xdr:nvSpPr>
        <xdr:cNvPr id="454" name="フローチャート: 判断 453"/>
        <xdr:cNvSpPr/>
      </xdr:nvSpPr>
      <xdr:spPr>
        <a:xfrm>
          <a:off x="18345150" y="64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455" name="フローチャート: 判断 454"/>
        <xdr:cNvSpPr/>
      </xdr:nvSpPr>
      <xdr:spPr>
        <a:xfrm>
          <a:off x="17551400" y="645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154940</xdr:rowOff>
    </xdr:from>
    <xdr:to>
      <xdr:col>98</xdr:col>
      <xdr:colOff>38100</xdr:colOff>
      <xdr:row>39</xdr:row>
      <xdr:rowOff>85090</xdr:rowOff>
    </xdr:to>
    <xdr:sp macro="" textlink="">
      <xdr:nvSpPr>
        <xdr:cNvPr id="456" name="フローチャート: 判断 455"/>
        <xdr:cNvSpPr/>
      </xdr:nvSpPr>
      <xdr:spPr>
        <a:xfrm>
          <a:off x="16757650" y="64350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7" name="テキスト ボックス 456"/>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8" name="テキスト ボックス 457"/>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9" name="テキスト ボックス 458"/>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0" name="テキスト ボックス 459"/>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1" name="テキスト ボックス 460"/>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48260</xdr:rowOff>
    </xdr:from>
    <xdr:to>
      <xdr:col>116</xdr:col>
      <xdr:colOff>114300</xdr:colOff>
      <xdr:row>40</xdr:row>
      <xdr:rowOff>149860</xdr:rowOff>
    </xdr:to>
    <xdr:sp macro="" textlink="">
      <xdr:nvSpPr>
        <xdr:cNvPr id="462" name="楕円 461"/>
        <xdr:cNvSpPr/>
      </xdr:nvSpPr>
      <xdr:spPr>
        <a:xfrm>
          <a:off x="199009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26687</xdr:rowOff>
    </xdr:from>
    <xdr:ext cx="469744" cy="259045"/>
    <xdr:sp macro="" textlink="">
      <xdr:nvSpPr>
        <xdr:cNvPr id="463" name="【認定こども園・幼稚園・保育所】&#10;一人当たり面積該当値テキスト"/>
        <xdr:cNvSpPr txBox="1"/>
      </xdr:nvSpPr>
      <xdr:spPr>
        <a:xfrm>
          <a:off x="19989800" y="663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48260</xdr:rowOff>
    </xdr:from>
    <xdr:to>
      <xdr:col>112</xdr:col>
      <xdr:colOff>38100</xdr:colOff>
      <xdr:row>40</xdr:row>
      <xdr:rowOff>149860</xdr:rowOff>
    </xdr:to>
    <xdr:sp macro="" textlink="">
      <xdr:nvSpPr>
        <xdr:cNvPr id="464" name="楕円 463"/>
        <xdr:cNvSpPr/>
      </xdr:nvSpPr>
      <xdr:spPr>
        <a:xfrm>
          <a:off x="19157950" y="66586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99060</xdr:rowOff>
    </xdr:from>
    <xdr:to>
      <xdr:col>116</xdr:col>
      <xdr:colOff>63500</xdr:colOff>
      <xdr:row>40</xdr:row>
      <xdr:rowOff>99060</xdr:rowOff>
    </xdr:to>
    <xdr:cxnSp macro="">
      <xdr:nvCxnSpPr>
        <xdr:cNvPr id="465" name="直線コネクタ 464"/>
        <xdr:cNvCxnSpPr/>
      </xdr:nvCxnSpPr>
      <xdr:spPr>
        <a:xfrm>
          <a:off x="19202400" y="670941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48260</xdr:rowOff>
    </xdr:from>
    <xdr:to>
      <xdr:col>107</xdr:col>
      <xdr:colOff>101600</xdr:colOff>
      <xdr:row>40</xdr:row>
      <xdr:rowOff>149860</xdr:rowOff>
    </xdr:to>
    <xdr:sp macro="" textlink="">
      <xdr:nvSpPr>
        <xdr:cNvPr id="466" name="楕円 465"/>
        <xdr:cNvSpPr/>
      </xdr:nvSpPr>
      <xdr:spPr>
        <a:xfrm>
          <a:off x="1834515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99060</xdr:rowOff>
    </xdr:from>
    <xdr:to>
      <xdr:col>111</xdr:col>
      <xdr:colOff>177800</xdr:colOff>
      <xdr:row>40</xdr:row>
      <xdr:rowOff>99060</xdr:rowOff>
    </xdr:to>
    <xdr:cxnSp macro="">
      <xdr:nvCxnSpPr>
        <xdr:cNvPr id="467" name="直線コネクタ 466"/>
        <xdr:cNvCxnSpPr/>
      </xdr:nvCxnSpPr>
      <xdr:spPr>
        <a:xfrm>
          <a:off x="18395950" y="670941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48260</xdr:rowOff>
    </xdr:from>
    <xdr:to>
      <xdr:col>102</xdr:col>
      <xdr:colOff>165100</xdr:colOff>
      <xdr:row>40</xdr:row>
      <xdr:rowOff>149860</xdr:rowOff>
    </xdr:to>
    <xdr:sp macro="" textlink="">
      <xdr:nvSpPr>
        <xdr:cNvPr id="468" name="楕円 467"/>
        <xdr:cNvSpPr/>
      </xdr:nvSpPr>
      <xdr:spPr>
        <a:xfrm>
          <a:off x="175514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99060</xdr:rowOff>
    </xdr:from>
    <xdr:to>
      <xdr:col>107</xdr:col>
      <xdr:colOff>50800</xdr:colOff>
      <xdr:row>40</xdr:row>
      <xdr:rowOff>99060</xdr:rowOff>
    </xdr:to>
    <xdr:cxnSp macro="">
      <xdr:nvCxnSpPr>
        <xdr:cNvPr id="469" name="直線コネクタ 468"/>
        <xdr:cNvCxnSpPr/>
      </xdr:nvCxnSpPr>
      <xdr:spPr>
        <a:xfrm>
          <a:off x="17602200" y="670941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154957</xdr:rowOff>
    </xdr:from>
    <xdr:ext cx="469744" cy="259045"/>
    <xdr:sp macro="" textlink="">
      <xdr:nvSpPr>
        <xdr:cNvPr id="470" name="n_1aveValue【認定こども園・幼稚園・保育所】&#10;一人当たり面積"/>
        <xdr:cNvSpPr txBox="1"/>
      </xdr:nvSpPr>
      <xdr:spPr>
        <a:xfrm>
          <a:off x="189802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139717</xdr:rowOff>
    </xdr:from>
    <xdr:ext cx="469744" cy="259045"/>
    <xdr:sp macro="" textlink="">
      <xdr:nvSpPr>
        <xdr:cNvPr id="471" name="n_2aveValue【認定こども園・幼稚園・保育所】&#10;一人当たり面積"/>
        <xdr:cNvSpPr txBox="1"/>
      </xdr:nvSpPr>
      <xdr:spPr>
        <a:xfrm>
          <a:off x="181801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132097</xdr:rowOff>
    </xdr:from>
    <xdr:ext cx="469744" cy="259045"/>
    <xdr:sp macro="" textlink="">
      <xdr:nvSpPr>
        <xdr:cNvPr id="472" name="n_3aveValue【認定こども園・幼稚園・保育所】&#10;一人当たり面積"/>
        <xdr:cNvSpPr txBox="1"/>
      </xdr:nvSpPr>
      <xdr:spPr>
        <a:xfrm>
          <a:off x="1738637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101617</xdr:rowOff>
    </xdr:from>
    <xdr:ext cx="469744" cy="259045"/>
    <xdr:sp macro="" textlink="">
      <xdr:nvSpPr>
        <xdr:cNvPr id="473" name="n_4aveValue【認定こども園・幼稚園・保育所】&#10;一人当たり面積"/>
        <xdr:cNvSpPr txBox="1"/>
      </xdr:nvSpPr>
      <xdr:spPr>
        <a:xfrm>
          <a:off x="16592627"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140987</xdr:rowOff>
    </xdr:from>
    <xdr:ext cx="469744" cy="259045"/>
    <xdr:sp macro="" textlink="">
      <xdr:nvSpPr>
        <xdr:cNvPr id="474" name="n_1mainValue【認定こども園・幼稚園・保育所】&#10;一人当たり面積"/>
        <xdr:cNvSpPr txBox="1"/>
      </xdr:nvSpPr>
      <xdr:spPr>
        <a:xfrm>
          <a:off x="18980227" y="675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140987</xdr:rowOff>
    </xdr:from>
    <xdr:ext cx="469744" cy="259045"/>
    <xdr:sp macro="" textlink="">
      <xdr:nvSpPr>
        <xdr:cNvPr id="475" name="n_2mainValue【認定こども園・幼稚園・保育所】&#10;一人当たり面積"/>
        <xdr:cNvSpPr txBox="1"/>
      </xdr:nvSpPr>
      <xdr:spPr>
        <a:xfrm>
          <a:off x="18180127" y="675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140987</xdr:rowOff>
    </xdr:from>
    <xdr:ext cx="469744" cy="259045"/>
    <xdr:sp macro="" textlink="">
      <xdr:nvSpPr>
        <xdr:cNvPr id="476" name="n_3mainValue【認定こども園・幼稚園・保育所】&#10;一人当たり面積"/>
        <xdr:cNvSpPr txBox="1"/>
      </xdr:nvSpPr>
      <xdr:spPr>
        <a:xfrm>
          <a:off x="17386377" y="675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7" name="正方形/長方形 476"/>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8" name="正方形/長方形 477"/>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9" name="正方形/長方形 478"/>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0" name="正方形/長方形 479"/>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1" name="正方形/長方形 480"/>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2" name="正方形/長方形 481"/>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3" name="正方形/長方形 482"/>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4" name="正方形/長方形 483"/>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5" name="テキスト ボックス 484"/>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6" name="直線コネクタ 485"/>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7" name="テキスト ボックス 486"/>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8" name="直線コネクタ 487"/>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9" name="テキスト ボックス 488"/>
        <xdr:cNvSpPr txBox="1"/>
      </xdr:nvSpPr>
      <xdr:spPr>
        <a:xfrm>
          <a:off x="108427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0" name="直線コネクタ 489"/>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91" name="テキスト ボックス 490"/>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92" name="直線コネクタ 491"/>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93" name="テキスト ボックス 492"/>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94" name="直線コネクタ 493"/>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95" name="テキスト ボックス 494"/>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96" name="直線コネクタ 495"/>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97" name="テキスト ボックス 496"/>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8" name="直線コネクタ 497"/>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9" name="テキスト ボックス 498"/>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0" name="【学校施設】&#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91440</xdr:rowOff>
    </xdr:from>
    <xdr:to>
      <xdr:col>85</xdr:col>
      <xdr:colOff>126364</xdr:colOff>
      <xdr:row>63</xdr:row>
      <xdr:rowOff>118110</xdr:rowOff>
    </xdr:to>
    <xdr:cxnSp macro="">
      <xdr:nvCxnSpPr>
        <xdr:cNvPr id="501" name="直線コネクタ 500"/>
        <xdr:cNvCxnSpPr/>
      </xdr:nvCxnSpPr>
      <xdr:spPr>
        <a:xfrm flipV="1">
          <a:off x="14699614" y="9178290"/>
          <a:ext cx="0" cy="1347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121937</xdr:rowOff>
    </xdr:from>
    <xdr:ext cx="405111" cy="259045"/>
    <xdr:sp macro="" textlink="">
      <xdr:nvSpPr>
        <xdr:cNvPr id="502" name="【学校施設】&#10;有形固定資産減価償却率最小値テキスト"/>
        <xdr:cNvSpPr txBox="1"/>
      </xdr:nvSpPr>
      <xdr:spPr>
        <a:xfrm>
          <a:off x="14738350" y="10529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118110</xdr:rowOff>
    </xdr:from>
    <xdr:to>
      <xdr:col>86</xdr:col>
      <xdr:colOff>25400</xdr:colOff>
      <xdr:row>63</xdr:row>
      <xdr:rowOff>118110</xdr:rowOff>
    </xdr:to>
    <xdr:cxnSp macro="">
      <xdr:nvCxnSpPr>
        <xdr:cNvPr id="503" name="直線コネクタ 502"/>
        <xdr:cNvCxnSpPr/>
      </xdr:nvCxnSpPr>
      <xdr:spPr>
        <a:xfrm>
          <a:off x="14611350" y="105257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38117</xdr:rowOff>
    </xdr:from>
    <xdr:ext cx="405111" cy="259045"/>
    <xdr:sp macro="" textlink="">
      <xdr:nvSpPr>
        <xdr:cNvPr id="504" name="【学校施設】&#10;有形固定資産減価償却率最大値テキスト"/>
        <xdr:cNvSpPr txBox="1"/>
      </xdr:nvSpPr>
      <xdr:spPr>
        <a:xfrm>
          <a:off x="14738350" y="895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91440</xdr:rowOff>
    </xdr:from>
    <xdr:to>
      <xdr:col>86</xdr:col>
      <xdr:colOff>25400</xdr:colOff>
      <xdr:row>55</xdr:row>
      <xdr:rowOff>91440</xdr:rowOff>
    </xdr:to>
    <xdr:cxnSp macro="">
      <xdr:nvCxnSpPr>
        <xdr:cNvPr id="505" name="直線コネクタ 504"/>
        <xdr:cNvCxnSpPr/>
      </xdr:nvCxnSpPr>
      <xdr:spPr>
        <a:xfrm>
          <a:off x="14611350" y="91782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78757</xdr:rowOff>
    </xdr:from>
    <xdr:ext cx="405111" cy="259045"/>
    <xdr:sp macro="" textlink="">
      <xdr:nvSpPr>
        <xdr:cNvPr id="506" name="【学校施設】&#10;有形固定資産減価償却率平均値テキスト"/>
        <xdr:cNvSpPr txBox="1"/>
      </xdr:nvSpPr>
      <xdr:spPr>
        <a:xfrm>
          <a:off x="14738350" y="9660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55880</xdr:rowOff>
    </xdr:from>
    <xdr:to>
      <xdr:col>85</xdr:col>
      <xdr:colOff>177800</xdr:colOff>
      <xdr:row>59</xdr:row>
      <xdr:rowOff>157480</xdr:rowOff>
    </xdr:to>
    <xdr:sp macro="" textlink="">
      <xdr:nvSpPr>
        <xdr:cNvPr id="507" name="フローチャート: 判断 506"/>
        <xdr:cNvSpPr/>
      </xdr:nvSpPr>
      <xdr:spPr>
        <a:xfrm>
          <a:off x="14649450" y="980313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508" name="フローチャート: 判断 507"/>
        <xdr:cNvSpPr/>
      </xdr:nvSpPr>
      <xdr:spPr>
        <a:xfrm>
          <a:off x="1388745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xdr:rowOff>
    </xdr:from>
    <xdr:to>
      <xdr:col>76</xdr:col>
      <xdr:colOff>165100</xdr:colOff>
      <xdr:row>59</xdr:row>
      <xdr:rowOff>115570</xdr:rowOff>
    </xdr:to>
    <xdr:sp macro="" textlink="">
      <xdr:nvSpPr>
        <xdr:cNvPr id="509" name="フローチャート: 判断 508"/>
        <xdr:cNvSpPr/>
      </xdr:nvSpPr>
      <xdr:spPr>
        <a:xfrm>
          <a:off x="130937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158750</xdr:rowOff>
    </xdr:from>
    <xdr:to>
      <xdr:col>72</xdr:col>
      <xdr:colOff>38100</xdr:colOff>
      <xdr:row>59</xdr:row>
      <xdr:rowOff>88900</xdr:rowOff>
    </xdr:to>
    <xdr:sp macro="" textlink="">
      <xdr:nvSpPr>
        <xdr:cNvPr id="510" name="フローチャート: 判断 509"/>
        <xdr:cNvSpPr/>
      </xdr:nvSpPr>
      <xdr:spPr>
        <a:xfrm>
          <a:off x="12299950" y="97409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71120</xdr:rowOff>
    </xdr:from>
    <xdr:to>
      <xdr:col>67</xdr:col>
      <xdr:colOff>101600</xdr:colOff>
      <xdr:row>59</xdr:row>
      <xdr:rowOff>1270</xdr:rowOff>
    </xdr:to>
    <xdr:sp macro="" textlink="">
      <xdr:nvSpPr>
        <xdr:cNvPr id="511" name="フローチャート: 判断 510"/>
        <xdr:cNvSpPr/>
      </xdr:nvSpPr>
      <xdr:spPr>
        <a:xfrm>
          <a:off x="11487150" y="96532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2" name="テキスト ボックス 511"/>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3" name="テキスト ボックス 512"/>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4" name="テキスト ボックス 513"/>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5" name="テキスト ボックス 514"/>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6" name="テキスト ボックス 515"/>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517" name="楕円 516"/>
        <xdr:cNvSpPr/>
      </xdr:nvSpPr>
      <xdr:spPr>
        <a:xfrm>
          <a:off x="14649450" y="991108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148607</xdr:rowOff>
    </xdr:from>
    <xdr:ext cx="405111" cy="259045"/>
    <xdr:sp macro="" textlink="">
      <xdr:nvSpPr>
        <xdr:cNvPr id="518" name="【学校施設】&#10;有形固定資産減価償却率該当値テキスト"/>
        <xdr:cNvSpPr txBox="1"/>
      </xdr:nvSpPr>
      <xdr:spPr>
        <a:xfrm>
          <a:off x="14738350" y="9895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93980</xdr:rowOff>
    </xdr:from>
    <xdr:to>
      <xdr:col>81</xdr:col>
      <xdr:colOff>101600</xdr:colOff>
      <xdr:row>60</xdr:row>
      <xdr:rowOff>24130</xdr:rowOff>
    </xdr:to>
    <xdr:sp macro="" textlink="">
      <xdr:nvSpPr>
        <xdr:cNvPr id="519" name="楕円 518"/>
        <xdr:cNvSpPr/>
      </xdr:nvSpPr>
      <xdr:spPr>
        <a:xfrm>
          <a:off x="13887450" y="98412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144780</xdr:rowOff>
    </xdr:from>
    <xdr:to>
      <xdr:col>85</xdr:col>
      <xdr:colOff>127000</xdr:colOff>
      <xdr:row>60</xdr:row>
      <xdr:rowOff>49530</xdr:rowOff>
    </xdr:to>
    <xdr:cxnSp macro="">
      <xdr:nvCxnSpPr>
        <xdr:cNvPr id="520" name="直線コネクタ 519"/>
        <xdr:cNvCxnSpPr/>
      </xdr:nvCxnSpPr>
      <xdr:spPr>
        <a:xfrm>
          <a:off x="13938250" y="9892030"/>
          <a:ext cx="76200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29210</xdr:rowOff>
    </xdr:from>
    <xdr:to>
      <xdr:col>76</xdr:col>
      <xdr:colOff>165100</xdr:colOff>
      <xdr:row>59</xdr:row>
      <xdr:rowOff>130810</xdr:rowOff>
    </xdr:to>
    <xdr:sp macro="" textlink="">
      <xdr:nvSpPr>
        <xdr:cNvPr id="521" name="楕円 520"/>
        <xdr:cNvSpPr/>
      </xdr:nvSpPr>
      <xdr:spPr>
        <a:xfrm>
          <a:off x="130937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80010</xdr:rowOff>
    </xdr:from>
    <xdr:to>
      <xdr:col>81</xdr:col>
      <xdr:colOff>50800</xdr:colOff>
      <xdr:row>59</xdr:row>
      <xdr:rowOff>144780</xdr:rowOff>
    </xdr:to>
    <xdr:cxnSp macro="">
      <xdr:nvCxnSpPr>
        <xdr:cNvPr id="522" name="直線コネクタ 521"/>
        <xdr:cNvCxnSpPr/>
      </xdr:nvCxnSpPr>
      <xdr:spPr>
        <a:xfrm>
          <a:off x="13144500" y="9827260"/>
          <a:ext cx="79375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166370</xdr:rowOff>
    </xdr:from>
    <xdr:to>
      <xdr:col>72</xdr:col>
      <xdr:colOff>38100</xdr:colOff>
      <xdr:row>59</xdr:row>
      <xdr:rowOff>96520</xdr:rowOff>
    </xdr:to>
    <xdr:sp macro="" textlink="">
      <xdr:nvSpPr>
        <xdr:cNvPr id="523" name="楕円 522"/>
        <xdr:cNvSpPr/>
      </xdr:nvSpPr>
      <xdr:spPr>
        <a:xfrm>
          <a:off x="12299950" y="974852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45720</xdr:rowOff>
    </xdr:from>
    <xdr:to>
      <xdr:col>76</xdr:col>
      <xdr:colOff>114300</xdr:colOff>
      <xdr:row>59</xdr:row>
      <xdr:rowOff>80010</xdr:rowOff>
    </xdr:to>
    <xdr:cxnSp macro="">
      <xdr:nvCxnSpPr>
        <xdr:cNvPr id="524" name="直線コネクタ 523"/>
        <xdr:cNvCxnSpPr/>
      </xdr:nvCxnSpPr>
      <xdr:spPr>
        <a:xfrm>
          <a:off x="12344400" y="9792970"/>
          <a:ext cx="8001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170197</xdr:rowOff>
    </xdr:from>
    <xdr:ext cx="405111" cy="259045"/>
    <xdr:sp macro="" textlink="">
      <xdr:nvSpPr>
        <xdr:cNvPr id="525" name="n_1aveValue【学校施設】&#10;有形固定資産減価償却率"/>
        <xdr:cNvSpPr txBox="1"/>
      </xdr:nvSpPr>
      <xdr:spPr>
        <a:xfrm>
          <a:off x="13742044" y="958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132097</xdr:rowOff>
    </xdr:from>
    <xdr:ext cx="405111" cy="259045"/>
    <xdr:sp macro="" textlink="">
      <xdr:nvSpPr>
        <xdr:cNvPr id="526" name="n_2aveValue【学校施設】&#10;有形固定資産減価償却率"/>
        <xdr:cNvSpPr txBox="1"/>
      </xdr:nvSpPr>
      <xdr:spPr>
        <a:xfrm>
          <a:off x="12960994" y="9549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105427</xdr:rowOff>
    </xdr:from>
    <xdr:ext cx="405111" cy="259045"/>
    <xdr:sp macro="" textlink="">
      <xdr:nvSpPr>
        <xdr:cNvPr id="527" name="n_3aveValue【学校施設】&#10;有形固定資産減価償却率"/>
        <xdr:cNvSpPr txBox="1"/>
      </xdr:nvSpPr>
      <xdr:spPr>
        <a:xfrm>
          <a:off x="12167244" y="9522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17797</xdr:rowOff>
    </xdr:from>
    <xdr:ext cx="405111" cy="259045"/>
    <xdr:sp macro="" textlink="">
      <xdr:nvSpPr>
        <xdr:cNvPr id="528" name="n_4aveValue【学校施設】&#10;有形固定資産減価償却率"/>
        <xdr:cNvSpPr txBox="1"/>
      </xdr:nvSpPr>
      <xdr:spPr>
        <a:xfrm>
          <a:off x="11354444" y="9434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15257</xdr:rowOff>
    </xdr:from>
    <xdr:ext cx="405111" cy="259045"/>
    <xdr:sp macro="" textlink="">
      <xdr:nvSpPr>
        <xdr:cNvPr id="529" name="n_1mainValue【学校施設】&#10;有形固定資産減価償却率"/>
        <xdr:cNvSpPr txBox="1"/>
      </xdr:nvSpPr>
      <xdr:spPr>
        <a:xfrm>
          <a:off x="13742044"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121937</xdr:rowOff>
    </xdr:from>
    <xdr:ext cx="405111" cy="259045"/>
    <xdr:sp macro="" textlink="">
      <xdr:nvSpPr>
        <xdr:cNvPr id="530" name="n_2mainValue【学校施設】&#10;有形固定資産減価償却率"/>
        <xdr:cNvSpPr txBox="1"/>
      </xdr:nvSpPr>
      <xdr:spPr>
        <a:xfrm>
          <a:off x="12960994" y="9869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87647</xdr:rowOff>
    </xdr:from>
    <xdr:ext cx="405111" cy="259045"/>
    <xdr:sp macro="" textlink="">
      <xdr:nvSpPr>
        <xdr:cNvPr id="531" name="n_3mainValue【学校施設】&#10;有形固定資産減価償却率"/>
        <xdr:cNvSpPr txBox="1"/>
      </xdr:nvSpPr>
      <xdr:spPr>
        <a:xfrm>
          <a:off x="12167244" y="9834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2" name="正方形/長方形 531"/>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3" name="正方形/長方形 532"/>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4" name="正方形/長方形 533"/>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5" name="正方形/長方形 534"/>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6" name="正方形/長方形 535"/>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7" name="正方形/長方形 536"/>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8" name="正方形/長方形 537"/>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9" name="正方形/長方形 538"/>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0" name="テキスト ボックス 539"/>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1" name="直線コネクタ 540"/>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2" name="テキスト ボックス 541"/>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43" name="直線コネクタ 542"/>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4" name="テキスト ボックス 543"/>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5" name="直線コネクタ 544"/>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6" name="テキスト ボックス 545"/>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7" name="直線コネクタ 546"/>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8" name="テキスト ボックス 547"/>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9" name="直線コネクタ 548"/>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0" name="テキスト ボックス 549"/>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1" name="直線コネクタ 550"/>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2" name="テキスト ボックス 551"/>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3" name="直線コネクタ 552"/>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4" name="テキスト ボックス 553"/>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5" name="【学校施設】&#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142240</xdr:rowOff>
    </xdr:from>
    <xdr:to>
      <xdr:col>116</xdr:col>
      <xdr:colOff>62864</xdr:colOff>
      <xdr:row>64</xdr:row>
      <xdr:rowOff>76200</xdr:rowOff>
    </xdr:to>
    <xdr:cxnSp macro="">
      <xdr:nvCxnSpPr>
        <xdr:cNvPr id="556" name="直線コネクタ 555"/>
        <xdr:cNvCxnSpPr/>
      </xdr:nvCxnSpPr>
      <xdr:spPr>
        <a:xfrm flipV="1">
          <a:off x="19951064" y="9394190"/>
          <a:ext cx="0" cy="125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80027</xdr:rowOff>
    </xdr:from>
    <xdr:ext cx="469744" cy="259045"/>
    <xdr:sp macro="" textlink="">
      <xdr:nvSpPr>
        <xdr:cNvPr id="557" name="【学校施設】&#10;一人当たり面積最小値テキスト"/>
        <xdr:cNvSpPr txBox="1"/>
      </xdr:nvSpPr>
      <xdr:spPr>
        <a:xfrm>
          <a:off x="19989800"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76200</xdr:rowOff>
    </xdr:from>
    <xdr:to>
      <xdr:col>116</xdr:col>
      <xdr:colOff>152400</xdr:colOff>
      <xdr:row>64</xdr:row>
      <xdr:rowOff>76200</xdr:rowOff>
    </xdr:to>
    <xdr:cxnSp macro="">
      <xdr:nvCxnSpPr>
        <xdr:cNvPr id="558" name="直線コネクタ 557"/>
        <xdr:cNvCxnSpPr/>
      </xdr:nvCxnSpPr>
      <xdr:spPr>
        <a:xfrm>
          <a:off x="19881850" y="10648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88917</xdr:rowOff>
    </xdr:from>
    <xdr:ext cx="469744" cy="259045"/>
    <xdr:sp macro="" textlink="">
      <xdr:nvSpPr>
        <xdr:cNvPr id="559" name="【学校施設】&#10;一人当たり面積最大値テキスト"/>
        <xdr:cNvSpPr txBox="1"/>
      </xdr:nvSpPr>
      <xdr:spPr>
        <a:xfrm>
          <a:off x="19989800" y="917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142240</xdr:rowOff>
    </xdr:from>
    <xdr:to>
      <xdr:col>116</xdr:col>
      <xdr:colOff>152400</xdr:colOff>
      <xdr:row>56</xdr:row>
      <xdr:rowOff>142240</xdr:rowOff>
    </xdr:to>
    <xdr:cxnSp macro="">
      <xdr:nvCxnSpPr>
        <xdr:cNvPr id="560" name="直線コネクタ 559"/>
        <xdr:cNvCxnSpPr/>
      </xdr:nvCxnSpPr>
      <xdr:spPr>
        <a:xfrm>
          <a:off x="19881850" y="93941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90187</xdr:rowOff>
    </xdr:from>
    <xdr:ext cx="469744" cy="259045"/>
    <xdr:sp macro="" textlink="">
      <xdr:nvSpPr>
        <xdr:cNvPr id="561" name="【学校施設】&#10;一人当たり面積平均値テキスト"/>
        <xdr:cNvSpPr txBox="1"/>
      </xdr:nvSpPr>
      <xdr:spPr>
        <a:xfrm>
          <a:off x="19989800" y="10002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67310</xdr:rowOff>
    </xdr:from>
    <xdr:to>
      <xdr:col>116</xdr:col>
      <xdr:colOff>114300</xdr:colOff>
      <xdr:row>61</xdr:row>
      <xdr:rowOff>168910</xdr:rowOff>
    </xdr:to>
    <xdr:sp macro="" textlink="">
      <xdr:nvSpPr>
        <xdr:cNvPr id="562" name="フローチャート: 判断 561"/>
        <xdr:cNvSpPr/>
      </xdr:nvSpPr>
      <xdr:spPr>
        <a:xfrm>
          <a:off x="19900900" y="101447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86360</xdr:rowOff>
    </xdr:from>
    <xdr:to>
      <xdr:col>112</xdr:col>
      <xdr:colOff>38100</xdr:colOff>
      <xdr:row>62</xdr:row>
      <xdr:rowOff>16510</xdr:rowOff>
    </xdr:to>
    <xdr:sp macro="" textlink="">
      <xdr:nvSpPr>
        <xdr:cNvPr id="563" name="フローチャート: 判断 562"/>
        <xdr:cNvSpPr/>
      </xdr:nvSpPr>
      <xdr:spPr>
        <a:xfrm>
          <a:off x="19157950" y="101638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53340</xdr:rowOff>
    </xdr:from>
    <xdr:to>
      <xdr:col>107</xdr:col>
      <xdr:colOff>101600</xdr:colOff>
      <xdr:row>61</xdr:row>
      <xdr:rowOff>154940</xdr:rowOff>
    </xdr:to>
    <xdr:sp macro="" textlink="">
      <xdr:nvSpPr>
        <xdr:cNvPr id="564" name="フローチャート: 判断 563"/>
        <xdr:cNvSpPr/>
      </xdr:nvSpPr>
      <xdr:spPr>
        <a:xfrm>
          <a:off x="18345150" y="1013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48260</xdr:rowOff>
    </xdr:from>
    <xdr:to>
      <xdr:col>102</xdr:col>
      <xdr:colOff>165100</xdr:colOff>
      <xdr:row>61</xdr:row>
      <xdr:rowOff>149860</xdr:rowOff>
    </xdr:to>
    <xdr:sp macro="" textlink="">
      <xdr:nvSpPr>
        <xdr:cNvPr id="565" name="フローチャート: 判断 564"/>
        <xdr:cNvSpPr/>
      </xdr:nvSpPr>
      <xdr:spPr>
        <a:xfrm>
          <a:off x="17551400" y="1012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49530</xdr:rowOff>
    </xdr:from>
    <xdr:to>
      <xdr:col>98</xdr:col>
      <xdr:colOff>38100</xdr:colOff>
      <xdr:row>61</xdr:row>
      <xdr:rowOff>151130</xdr:rowOff>
    </xdr:to>
    <xdr:sp macro="" textlink="">
      <xdr:nvSpPr>
        <xdr:cNvPr id="566" name="フローチャート: 判断 565"/>
        <xdr:cNvSpPr/>
      </xdr:nvSpPr>
      <xdr:spPr>
        <a:xfrm>
          <a:off x="16757650" y="101269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7" name="テキスト ボックス 566"/>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8" name="テキスト ボックス 567"/>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9" name="テキスト ボックス 568"/>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0" name="テキスト ボックス 569"/>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1" name="テキスト ボックス 570"/>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114300</xdr:rowOff>
    </xdr:from>
    <xdr:to>
      <xdr:col>116</xdr:col>
      <xdr:colOff>114300</xdr:colOff>
      <xdr:row>64</xdr:row>
      <xdr:rowOff>44450</xdr:rowOff>
    </xdr:to>
    <xdr:sp macro="" textlink="">
      <xdr:nvSpPr>
        <xdr:cNvPr id="572" name="楕円 571"/>
        <xdr:cNvSpPr/>
      </xdr:nvSpPr>
      <xdr:spPr>
        <a:xfrm>
          <a:off x="19900900" y="105219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29227</xdr:rowOff>
    </xdr:from>
    <xdr:ext cx="469744" cy="259045"/>
    <xdr:sp macro="" textlink="">
      <xdr:nvSpPr>
        <xdr:cNvPr id="573" name="【学校施設】&#10;一人当たり面積該当値テキスト"/>
        <xdr:cNvSpPr txBox="1"/>
      </xdr:nvSpPr>
      <xdr:spPr>
        <a:xfrm>
          <a:off x="19989800" y="1043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107950</xdr:rowOff>
    </xdr:from>
    <xdr:to>
      <xdr:col>112</xdr:col>
      <xdr:colOff>38100</xdr:colOff>
      <xdr:row>64</xdr:row>
      <xdr:rowOff>38100</xdr:rowOff>
    </xdr:to>
    <xdr:sp macro="" textlink="">
      <xdr:nvSpPr>
        <xdr:cNvPr id="574" name="楕円 573"/>
        <xdr:cNvSpPr/>
      </xdr:nvSpPr>
      <xdr:spPr>
        <a:xfrm>
          <a:off x="19157950" y="10515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158750</xdr:rowOff>
    </xdr:from>
    <xdr:to>
      <xdr:col>116</xdr:col>
      <xdr:colOff>63500</xdr:colOff>
      <xdr:row>63</xdr:row>
      <xdr:rowOff>165100</xdr:rowOff>
    </xdr:to>
    <xdr:cxnSp macro="">
      <xdr:nvCxnSpPr>
        <xdr:cNvPr id="575" name="直線コネクタ 574"/>
        <xdr:cNvCxnSpPr/>
      </xdr:nvCxnSpPr>
      <xdr:spPr>
        <a:xfrm>
          <a:off x="19202400" y="10566400"/>
          <a:ext cx="7493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104140</xdr:rowOff>
    </xdr:from>
    <xdr:to>
      <xdr:col>107</xdr:col>
      <xdr:colOff>101600</xdr:colOff>
      <xdr:row>64</xdr:row>
      <xdr:rowOff>34290</xdr:rowOff>
    </xdr:to>
    <xdr:sp macro="" textlink="">
      <xdr:nvSpPr>
        <xdr:cNvPr id="576" name="楕円 575"/>
        <xdr:cNvSpPr/>
      </xdr:nvSpPr>
      <xdr:spPr>
        <a:xfrm>
          <a:off x="18345150" y="105117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154940</xdr:rowOff>
    </xdr:from>
    <xdr:to>
      <xdr:col>111</xdr:col>
      <xdr:colOff>177800</xdr:colOff>
      <xdr:row>63</xdr:row>
      <xdr:rowOff>158750</xdr:rowOff>
    </xdr:to>
    <xdr:cxnSp macro="">
      <xdr:nvCxnSpPr>
        <xdr:cNvPr id="577" name="直線コネクタ 576"/>
        <xdr:cNvCxnSpPr/>
      </xdr:nvCxnSpPr>
      <xdr:spPr>
        <a:xfrm>
          <a:off x="18395950" y="10562590"/>
          <a:ext cx="8064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99060</xdr:rowOff>
    </xdr:from>
    <xdr:to>
      <xdr:col>102</xdr:col>
      <xdr:colOff>165100</xdr:colOff>
      <xdr:row>64</xdr:row>
      <xdr:rowOff>29210</xdr:rowOff>
    </xdr:to>
    <xdr:sp macro="" textlink="">
      <xdr:nvSpPr>
        <xdr:cNvPr id="578" name="楕円 577"/>
        <xdr:cNvSpPr/>
      </xdr:nvSpPr>
      <xdr:spPr>
        <a:xfrm>
          <a:off x="17551400" y="105067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149860</xdr:rowOff>
    </xdr:from>
    <xdr:to>
      <xdr:col>107</xdr:col>
      <xdr:colOff>50800</xdr:colOff>
      <xdr:row>63</xdr:row>
      <xdr:rowOff>154940</xdr:rowOff>
    </xdr:to>
    <xdr:cxnSp macro="">
      <xdr:nvCxnSpPr>
        <xdr:cNvPr id="579" name="直線コネクタ 578"/>
        <xdr:cNvCxnSpPr/>
      </xdr:nvCxnSpPr>
      <xdr:spPr>
        <a:xfrm>
          <a:off x="17602200" y="10557510"/>
          <a:ext cx="79375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33037</xdr:rowOff>
    </xdr:from>
    <xdr:ext cx="469744" cy="259045"/>
    <xdr:sp macro="" textlink="">
      <xdr:nvSpPr>
        <xdr:cNvPr id="580" name="n_1aveValue【学校施設】&#10;一人当たり面積"/>
        <xdr:cNvSpPr txBox="1"/>
      </xdr:nvSpPr>
      <xdr:spPr>
        <a:xfrm>
          <a:off x="18980227" y="994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xdr:rowOff>
    </xdr:from>
    <xdr:ext cx="469744" cy="259045"/>
    <xdr:sp macro="" textlink="">
      <xdr:nvSpPr>
        <xdr:cNvPr id="581" name="n_2aveValue【学校施設】&#10;一人当たり面積"/>
        <xdr:cNvSpPr txBox="1"/>
      </xdr:nvSpPr>
      <xdr:spPr>
        <a:xfrm>
          <a:off x="18180127"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166387</xdr:rowOff>
    </xdr:from>
    <xdr:ext cx="469744" cy="259045"/>
    <xdr:sp macro="" textlink="">
      <xdr:nvSpPr>
        <xdr:cNvPr id="582" name="n_3aveValue【学校施設】&#10;一人当たり面積"/>
        <xdr:cNvSpPr txBox="1"/>
      </xdr:nvSpPr>
      <xdr:spPr>
        <a:xfrm>
          <a:off x="17386377" y="9913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167657</xdr:rowOff>
    </xdr:from>
    <xdr:ext cx="469744" cy="259045"/>
    <xdr:sp macro="" textlink="">
      <xdr:nvSpPr>
        <xdr:cNvPr id="583" name="n_4aveValue【学校施設】&#10;一人当たり面積"/>
        <xdr:cNvSpPr txBox="1"/>
      </xdr:nvSpPr>
      <xdr:spPr>
        <a:xfrm>
          <a:off x="16592627" y="991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29227</xdr:rowOff>
    </xdr:from>
    <xdr:ext cx="469744" cy="259045"/>
    <xdr:sp macro="" textlink="">
      <xdr:nvSpPr>
        <xdr:cNvPr id="584" name="n_1mainValue【学校施設】&#10;一人当たり面積"/>
        <xdr:cNvSpPr txBox="1"/>
      </xdr:nvSpPr>
      <xdr:spPr>
        <a:xfrm>
          <a:off x="18980227" y="1060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25417</xdr:rowOff>
    </xdr:from>
    <xdr:ext cx="469744" cy="259045"/>
    <xdr:sp macro="" textlink="">
      <xdr:nvSpPr>
        <xdr:cNvPr id="585" name="n_2mainValue【学校施設】&#10;一人当たり面積"/>
        <xdr:cNvSpPr txBox="1"/>
      </xdr:nvSpPr>
      <xdr:spPr>
        <a:xfrm>
          <a:off x="18180127" y="1059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20337</xdr:rowOff>
    </xdr:from>
    <xdr:ext cx="469744" cy="259045"/>
    <xdr:sp macro="" textlink="">
      <xdr:nvSpPr>
        <xdr:cNvPr id="586" name="n_3mainValue【学校施設】&#10;一人当たり面積"/>
        <xdr:cNvSpPr txBox="1"/>
      </xdr:nvSpPr>
      <xdr:spPr>
        <a:xfrm>
          <a:off x="17386377" y="1059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7" name="正方形/長方形 586"/>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8" name="正方形/長方形 587"/>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9" name="正方形/長方形 588"/>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0" name="正方形/長方形 589"/>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1" name="正方形/長方形 590"/>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2" name="正方形/長方形 591"/>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3" name="正方形/長方形 592"/>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4" name="正方形/長方形 593"/>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5" name="テキスト ボックス 594"/>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6" name="直線コネクタ 595"/>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7" name="テキスト ボックス 596"/>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98" name="直線コネクタ 597"/>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99" name="テキスト ボックス 598"/>
        <xdr:cNvSpPr txBox="1"/>
      </xdr:nvSpPr>
      <xdr:spPr>
        <a:xfrm>
          <a:off x="107977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0" name="直線コネクタ 599"/>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1" name="テキスト ボックス 600"/>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2" name="直線コネクタ 601"/>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3" name="テキスト ボックス 602"/>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4" name="直線コネクタ 603"/>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05" name="テキスト ボックス 604"/>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06" name="直線コネクタ 605"/>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07" name="テキスト ボックス 606"/>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8" name="直線コネクタ 607"/>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09" name="テキスト ボックス 608"/>
        <xdr:cNvSpPr txBox="1"/>
      </xdr:nvSpPr>
      <xdr:spPr>
        <a:xfrm>
          <a:off x="1090691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0" name="【児童館】&#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64770</xdr:rowOff>
    </xdr:from>
    <xdr:to>
      <xdr:col>85</xdr:col>
      <xdr:colOff>126364</xdr:colOff>
      <xdr:row>86</xdr:row>
      <xdr:rowOff>114300</xdr:rowOff>
    </xdr:to>
    <xdr:cxnSp macro="">
      <xdr:nvCxnSpPr>
        <xdr:cNvPr id="611" name="直線コネクタ 610"/>
        <xdr:cNvCxnSpPr/>
      </xdr:nvCxnSpPr>
      <xdr:spPr>
        <a:xfrm flipV="1">
          <a:off x="14699614" y="1278382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12" name="【児童館】&#10;有形固定資産減価償却率最小値テキスト"/>
        <xdr:cNvSpPr txBox="1"/>
      </xdr:nvSpPr>
      <xdr:spPr>
        <a:xfrm>
          <a:off x="14738350"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13" name="直線コネクタ 612"/>
        <xdr:cNvCxnSpPr/>
      </xdr:nvCxnSpPr>
      <xdr:spPr>
        <a:xfrm>
          <a:off x="14611350" y="14319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11447</xdr:rowOff>
    </xdr:from>
    <xdr:ext cx="405111" cy="259045"/>
    <xdr:sp macro="" textlink="">
      <xdr:nvSpPr>
        <xdr:cNvPr id="614" name="【児童館】&#10;有形固定資産減価償却率最大値テキスト"/>
        <xdr:cNvSpPr txBox="1"/>
      </xdr:nvSpPr>
      <xdr:spPr>
        <a:xfrm>
          <a:off x="14738350" y="1256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64770</xdr:rowOff>
    </xdr:from>
    <xdr:to>
      <xdr:col>86</xdr:col>
      <xdr:colOff>25400</xdr:colOff>
      <xdr:row>77</xdr:row>
      <xdr:rowOff>64770</xdr:rowOff>
    </xdr:to>
    <xdr:cxnSp macro="">
      <xdr:nvCxnSpPr>
        <xdr:cNvPr id="615" name="直線コネクタ 614"/>
        <xdr:cNvCxnSpPr/>
      </xdr:nvCxnSpPr>
      <xdr:spPr>
        <a:xfrm>
          <a:off x="14611350" y="127838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107332</xdr:rowOff>
    </xdr:from>
    <xdr:ext cx="405111" cy="259045"/>
    <xdr:sp macro="" textlink="">
      <xdr:nvSpPr>
        <xdr:cNvPr id="616" name="【児童館】&#10;有形固定資産減価償却率平均値テキスト"/>
        <xdr:cNvSpPr txBox="1"/>
      </xdr:nvSpPr>
      <xdr:spPr>
        <a:xfrm>
          <a:off x="14738350" y="13321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84455</xdr:rowOff>
    </xdr:from>
    <xdr:to>
      <xdr:col>85</xdr:col>
      <xdr:colOff>177800</xdr:colOff>
      <xdr:row>82</xdr:row>
      <xdr:rowOff>14605</xdr:rowOff>
    </xdr:to>
    <xdr:sp macro="" textlink="">
      <xdr:nvSpPr>
        <xdr:cNvPr id="617" name="フローチャート: 判断 616"/>
        <xdr:cNvSpPr/>
      </xdr:nvSpPr>
      <xdr:spPr>
        <a:xfrm>
          <a:off x="14649450" y="1346390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44450</xdr:rowOff>
    </xdr:from>
    <xdr:to>
      <xdr:col>81</xdr:col>
      <xdr:colOff>101600</xdr:colOff>
      <xdr:row>81</xdr:row>
      <xdr:rowOff>146050</xdr:rowOff>
    </xdr:to>
    <xdr:sp macro="" textlink="">
      <xdr:nvSpPr>
        <xdr:cNvPr id="618" name="フローチャート: 判断 617"/>
        <xdr:cNvSpPr/>
      </xdr:nvSpPr>
      <xdr:spPr>
        <a:xfrm>
          <a:off x="13887450" y="134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29211</xdr:rowOff>
    </xdr:from>
    <xdr:to>
      <xdr:col>76</xdr:col>
      <xdr:colOff>165100</xdr:colOff>
      <xdr:row>81</xdr:row>
      <xdr:rowOff>130811</xdr:rowOff>
    </xdr:to>
    <xdr:sp macro="" textlink="">
      <xdr:nvSpPr>
        <xdr:cNvPr id="619" name="フローチャート: 判断 618"/>
        <xdr:cNvSpPr/>
      </xdr:nvSpPr>
      <xdr:spPr>
        <a:xfrm>
          <a:off x="13093700" y="1340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44450</xdr:rowOff>
    </xdr:from>
    <xdr:to>
      <xdr:col>72</xdr:col>
      <xdr:colOff>38100</xdr:colOff>
      <xdr:row>81</xdr:row>
      <xdr:rowOff>146050</xdr:rowOff>
    </xdr:to>
    <xdr:sp macro="" textlink="">
      <xdr:nvSpPr>
        <xdr:cNvPr id="620" name="フローチャート: 判断 619"/>
        <xdr:cNvSpPr/>
      </xdr:nvSpPr>
      <xdr:spPr>
        <a:xfrm>
          <a:off x="12299950" y="134239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42545</xdr:rowOff>
    </xdr:from>
    <xdr:to>
      <xdr:col>67</xdr:col>
      <xdr:colOff>101600</xdr:colOff>
      <xdr:row>80</xdr:row>
      <xdr:rowOff>144145</xdr:rowOff>
    </xdr:to>
    <xdr:sp macro="" textlink="">
      <xdr:nvSpPr>
        <xdr:cNvPr id="621" name="フローチャート: 判断 620"/>
        <xdr:cNvSpPr/>
      </xdr:nvSpPr>
      <xdr:spPr>
        <a:xfrm>
          <a:off x="11487150" y="1325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2" name="テキスト ボックス 621"/>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3" name="テキスト ボックス 622"/>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4" name="テキスト ボックス 623"/>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5" name="テキスト ボックス 624"/>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6" name="テキスト ボックス 625"/>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114936</xdr:rowOff>
    </xdr:from>
    <xdr:to>
      <xdr:col>85</xdr:col>
      <xdr:colOff>177800</xdr:colOff>
      <xdr:row>85</xdr:row>
      <xdr:rowOff>45086</xdr:rowOff>
    </xdr:to>
    <xdr:sp macro="" textlink="">
      <xdr:nvSpPr>
        <xdr:cNvPr id="627" name="楕円 626"/>
        <xdr:cNvSpPr/>
      </xdr:nvSpPr>
      <xdr:spPr>
        <a:xfrm>
          <a:off x="14649450" y="1398968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93363</xdr:rowOff>
    </xdr:from>
    <xdr:ext cx="405111" cy="259045"/>
    <xdr:sp macro="" textlink="">
      <xdr:nvSpPr>
        <xdr:cNvPr id="628" name="【児童館】&#10;有形固定資産減価償却率該当値テキスト"/>
        <xdr:cNvSpPr txBox="1"/>
      </xdr:nvSpPr>
      <xdr:spPr>
        <a:xfrm>
          <a:off x="14738350" y="13968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73025</xdr:rowOff>
    </xdr:from>
    <xdr:to>
      <xdr:col>81</xdr:col>
      <xdr:colOff>101600</xdr:colOff>
      <xdr:row>85</xdr:row>
      <xdr:rowOff>3175</xdr:rowOff>
    </xdr:to>
    <xdr:sp macro="" textlink="">
      <xdr:nvSpPr>
        <xdr:cNvPr id="629" name="楕円 628"/>
        <xdr:cNvSpPr/>
      </xdr:nvSpPr>
      <xdr:spPr>
        <a:xfrm>
          <a:off x="13887450" y="139477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123825</xdr:rowOff>
    </xdr:from>
    <xdr:to>
      <xdr:col>85</xdr:col>
      <xdr:colOff>127000</xdr:colOff>
      <xdr:row>84</xdr:row>
      <xdr:rowOff>165736</xdr:rowOff>
    </xdr:to>
    <xdr:cxnSp macro="">
      <xdr:nvCxnSpPr>
        <xdr:cNvPr id="630" name="直線コネクタ 629"/>
        <xdr:cNvCxnSpPr/>
      </xdr:nvCxnSpPr>
      <xdr:spPr>
        <a:xfrm>
          <a:off x="13938250" y="13998575"/>
          <a:ext cx="762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31114</xdr:rowOff>
    </xdr:from>
    <xdr:to>
      <xdr:col>76</xdr:col>
      <xdr:colOff>165100</xdr:colOff>
      <xdr:row>84</xdr:row>
      <xdr:rowOff>132714</xdr:rowOff>
    </xdr:to>
    <xdr:sp macro="" textlink="">
      <xdr:nvSpPr>
        <xdr:cNvPr id="631" name="楕円 630"/>
        <xdr:cNvSpPr/>
      </xdr:nvSpPr>
      <xdr:spPr>
        <a:xfrm>
          <a:off x="13093700" y="1390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81914</xdr:rowOff>
    </xdr:from>
    <xdr:to>
      <xdr:col>81</xdr:col>
      <xdr:colOff>50800</xdr:colOff>
      <xdr:row>84</xdr:row>
      <xdr:rowOff>123825</xdr:rowOff>
    </xdr:to>
    <xdr:cxnSp macro="">
      <xdr:nvCxnSpPr>
        <xdr:cNvPr id="632" name="直線コネクタ 631"/>
        <xdr:cNvCxnSpPr/>
      </xdr:nvCxnSpPr>
      <xdr:spPr>
        <a:xfrm>
          <a:off x="13144500" y="13956664"/>
          <a:ext cx="79375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160655</xdr:rowOff>
    </xdr:from>
    <xdr:to>
      <xdr:col>72</xdr:col>
      <xdr:colOff>38100</xdr:colOff>
      <xdr:row>84</xdr:row>
      <xdr:rowOff>90805</xdr:rowOff>
    </xdr:to>
    <xdr:sp macro="" textlink="">
      <xdr:nvSpPr>
        <xdr:cNvPr id="633" name="楕円 632"/>
        <xdr:cNvSpPr/>
      </xdr:nvSpPr>
      <xdr:spPr>
        <a:xfrm>
          <a:off x="12299950" y="1387030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40005</xdr:rowOff>
    </xdr:from>
    <xdr:to>
      <xdr:col>76</xdr:col>
      <xdr:colOff>114300</xdr:colOff>
      <xdr:row>84</xdr:row>
      <xdr:rowOff>81914</xdr:rowOff>
    </xdr:to>
    <xdr:cxnSp macro="">
      <xdr:nvCxnSpPr>
        <xdr:cNvPr id="634" name="直線コネクタ 633"/>
        <xdr:cNvCxnSpPr/>
      </xdr:nvCxnSpPr>
      <xdr:spPr>
        <a:xfrm>
          <a:off x="12344400" y="13914755"/>
          <a:ext cx="8001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162577</xdr:rowOff>
    </xdr:from>
    <xdr:ext cx="405111" cy="259045"/>
    <xdr:sp macro="" textlink="">
      <xdr:nvSpPr>
        <xdr:cNvPr id="635" name="n_1aveValue【児童館】&#10;有形固定資産減価償却率"/>
        <xdr:cNvSpPr txBox="1"/>
      </xdr:nvSpPr>
      <xdr:spPr>
        <a:xfrm>
          <a:off x="13742044" y="1321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147338</xdr:rowOff>
    </xdr:from>
    <xdr:ext cx="405111" cy="259045"/>
    <xdr:sp macro="" textlink="">
      <xdr:nvSpPr>
        <xdr:cNvPr id="636" name="n_2aveValue【児童館】&#10;有形固定資産減価償却率"/>
        <xdr:cNvSpPr txBox="1"/>
      </xdr:nvSpPr>
      <xdr:spPr>
        <a:xfrm>
          <a:off x="12960994" y="1319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162577</xdr:rowOff>
    </xdr:from>
    <xdr:ext cx="405111" cy="259045"/>
    <xdr:sp macro="" textlink="">
      <xdr:nvSpPr>
        <xdr:cNvPr id="637" name="n_3aveValue【児童館】&#10;有形固定資産減価償却率"/>
        <xdr:cNvSpPr txBox="1"/>
      </xdr:nvSpPr>
      <xdr:spPr>
        <a:xfrm>
          <a:off x="12167244" y="1321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160672</xdr:rowOff>
    </xdr:from>
    <xdr:ext cx="405111" cy="259045"/>
    <xdr:sp macro="" textlink="">
      <xdr:nvSpPr>
        <xdr:cNvPr id="638" name="n_4aveValue【児童館】&#10;有形固定資産減価償却率"/>
        <xdr:cNvSpPr txBox="1"/>
      </xdr:nvSpPr>
      <xdr:spPr>
        <a:xfrm>
          <a:off x="11354444" y="13044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165752</xdr:rowOff>
    </xdr:from>
    <xdr:ext cx="405111" cy="259045"/>
    <xdr:sp macro="" textlink="">
      <xdr:nvSpPr>
        <xdr:cNvPr id="639" name="n_1mainValue【児童館】&#10;有形固定資産減価償却率"/>
        <xdr:cNvSpPr txBox="1"/>
      </xdr:nvSpPr>
      <xdr:spPr>
        <a:xfrm>
          <a:off x="13742044" y="14040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123841</xdr:rowOff>
    </xdr:from>
    <xdr:ext cx="405111" cy="259045"/>
    <xdr:sp macro="" textlink="">
      <xdr:nvSpPr>
        <xdr:cNvPr id="640" name="n_2mainValue【児童館】&#10;有形固定資産減価償却率"/>
        <xdr:cNvSpPr txBox="1"/>
      </xdr:nvSpPr>
      <xdr:spPr>
        <a:xfrm>
          <a:off x="12960994" y="13998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81932</xdr:rowOff>
    </xdr:from>
    <xdr:ext cx="405111" cy="259045"/>
    <xdr:sp macro="" textlink="">
      <xdr:nvSpPr>
        <xdr:cNvPr id="641" name="n_3mainValue【児童館】&#10;有形固定資産減価償却率"/>
        <xdr:cNvSpPr txBox="1"/>
      </xdr:nvSpPr>
      <xdr:spPr>
        <a:xfrm>
          <a:off x="12167244" y="1395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2" name="正方形/長方形 641"/>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3" name="正方形/長方形 642"/>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4" name="正方形/長方形 643"/>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5" name="正方形/長方形 644"/>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6" name="正方形/長方形 645"/>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7" name="正方形/長方形 646"/>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8" name="正方形/長方形 647"/>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9" name="正方形/長方形 648"/>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0" name="テキスト ボックス 649"/>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1" name="直線コネクタ 650"/>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52" name="直線コネクタ 651"/>
        <xdr:cNvCxnSpPr/>
      </xdr:nvCxnSpPr>
      <xdr:spPr>
        <a:xfrm>
          <a:off x="164592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53" name="テキスト ボックス 652"/>
        <xdr:cNvSpPr txBox="1"/>
      </xdr:nvSpPr>
      <xdr:spPr>
        <a:xfrm>
          <a:off x="160491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54" name="直線コネクタ 653"/>
        <xdr:cNvCxnSpPr/>
      </xdr:nvCxnSpPr>
      <xdr:spPr>
        <a:xfrm>
          <a:off x="164592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55" name="テキスト ボックス 654"/>
        <xdr:cNvSpPr txBox="1"/>
      </xdr:nvSpPr>
      <xdr:spPr>
        <a:xfrm>
          <a:off x="1604917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56" name="直線コネクタ 655"/>
        <xdr:cNvCxnSpPr/>
      </xdr:nvCxnSpPr>
      <xdr:spPr>
        <a:xfrm>
          <a:off x="164592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57" name="テキスト ボックス 656"/>
        <xdr:cNvSpPr txBox="1"/>
      </xdr:nvSpPr>
      <xdr:spPr>
        <a:xfrm>
          <a:off x="1604917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58" name="直線コネクタ 657"/>
        <xdr:cNvCxnSpPr/>
      </xdr:nvCxnSpPr>
      <xdr:spPr>
        <a:xfrm>
          <a:off x="164592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59" name="テキスト ボックス 658"/>
        <xdr:cNvSpPr txBox="1"/>
      </xdr:nvSpPr>
      <xdr:spPr>
        <a:xfrm>
          <a:off x="1604917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0" name="直線コネクタ 659"/>
        <xdr:cNvCxnSpPr/>
      </xdr:nvCxnSpPr>
      <xdr:spPr>
        <a:xfrm>
          <a:off x="164592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61" name="テキスト ボックス 660"/>
        <xdr:cNvSpPr txBox="1"/>
      </xdr:nvSpPr>
      <xdr:spPr>
        <a:xfrm>
          <a:off x="1604917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62" name="直線コネクタ 661"/>
        <xdr:cNvCxnSpPr/>
      </xdr:nvCxnSpPr>
      <xdr:spPr>
        <a:xfrm>
          <a:off x="164592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63" name="テキスト ボックス 662"/>
        <xdr:cNvSpPr txBox="1"/>
      </xdr:nvSpPr>
      <xdr:spPr>
        <a:xfrm>
          <a:off x="1604917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4" name="直線コネクタ 663"/>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5" name="テキスト ボックス 664"/>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6" name="【児童館】&#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70757</xdr:rowOff>
    </xdr:to>
    <xdr:cxnSp macro="">
      <xdr:nvCxnSpPr>
        <xdr:cNvPr id="667" name="直線コネクタ 666"/>
        <xdr:cNvCxnSpPr/>
      </xdr:nvCxnSpPr>
      <xdr:spPr>
        <a:xfrm flipV="1">
          <a:off x="19951064" y="12987564"/>
          <a:ext cx="0" cy="1288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74584</xdr:rowOff>
    </xdr:from>
    <xdr:ext cx="469744" cy="259045"/>
    <xdr:sp macro="" textlink="">
      <xdr:nvSpPr>
        <xdr:cNvPr id="668" name="【児童館】&#10;一人当たり面積最小値テキスト"/>
        <xdr:cNvSpPr txBox="1"/>
      </xdr:nvSpPr>
      <xdr:spPr>
        <a:xfrm>
          <a:off x="19989800" y="14279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70757</xdr:rowOff>
    </xdr:from>
    <xdr:to>
      <xdr:col>116</xdr:col>
      <xdr:colOff>152400</xdr:colOff>
      <xdr:row>86</xdr:row>
      <xdr:rowOff>70757</xdr:rowOff>
    </xdr:to>
    <xdr:cxnSp macro="">
      <xdr:nvCxnSpPr>
        <xdr:cNvPr id="669" name="直線コネクタ 668"/>
        <xdr:cNvCxnSpPr/>
      </xdr:nvCxnSpPr>
      <xdr:spPr>
        <a:xfrm>
          <a:off x="19881850" y="142757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670" name="【児童館】&#10;一人当たり面積最大値テキスト"/>
        <xdr:cNvSpPr txBox="1"/>
      </xdr:nvSpPr>
      <xdr:spPr>
        <a:xfrm>
          <a:off x="19989800" y="1276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671" name="直線コネクタ 670"/>
        <xdr:cNvCxnSpPr/>
      </xdr:nvCxnSpPr>
      <xdr:spPr>
        <a:xfrm>
          <a:off x="19881850" y="129875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132641</xdr:rowOff>
    </xdr:from>
    <xdr:ext cx="469744" cy="259045"/>
    <xdr:sp macro="" textlink="">
      <xdr:nvSpPr>
        <xdr:cNvPr id="672" name="【児童館】&#10;一人当たり面積平均値テキスト"/>
        <xdr:cNvSpPr txBox="1"/>
      </xdr:nvSpPr>
      <xdr:spPr>
        <a:xfrm>
          <a:off x="19989800" y="136771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109764</xdr:rowOff>
    </xdr:from>
    <xdr:to>
      <xdr:col>116</xdr:col>
      <xdr:colOff>114300</xdr:colOff>
      <xdr:row>84</xdr:row>
      <xdr:rowOff>39914</xdr:rowOff>
    </xdr:to>
    <xdr:sp macro="" textlink="">
      <xdr:nvSpPr>
        <xdr:cNvPr id="673" name="フローチャート: 判断 672"/>
        <xdr:cNvSpPr/>
      </xdr:nvSpPr>
      <xdr:spPr>
        <a:xfrm>
          <a:off x="19900900" y="138194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109764</xdr:rowOff>
    </xdr:from>
    <xdr:to>
      <xdr:col>112</xdr:col>
      <xdr:colOff>38100</xdr:colOff>
      <xdr:row>84</xdr:row>
      <xdr:rowOff>39914</xdr:rowOff>
    </xdr:to>
    <xdr:sp macro="" textlink="">
      <xdr:nvSpPr>
        <xdr:cNvPr id="674" name="フローチャート: 判断 673"/>
        <xdr:cNvSpPr/>
      </xdr:nvSpPr>
      <xdr:spPr>
        <a:xfrm>
          <a:off x="19157950" y="1381941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142421</xdr:rowOff>
    </xdr:from>
    <xdr:to>
      <xdr:col>107</xdr:col>
      <xdr:colOff>101600</xdr:colOff>
      <xdr:row>84</xdr:row>
      <xdr:rowOff>72571</xdr:rowOff>
    </xdr:to>
    <xdr:sp macro="" textlink="">
      <xdr:nvSpPr>
        <xdr:cNvPr id="675" name="フローチャート: 判断 674"/>
        <xdr:cNvSpPr/>
      </xdr:nvSpPr>
      <xdr:spPr>
        <a:xfrm>
          <a:off x="18345150" y="1385207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3629</xdr:rowOff>
    </xdr:from>
    <xdr:to>
      <xdr:col>102</xdr:col>
      <xdr:colOff>165100</xdr:colOff>
      <xdr:row>84</xdr:row>
      <xdr:rowOff>105229</xdr:rowOff>
    </xdr:to>
    <xdr:sp macro="" textlink="">
      <xdr:nvSpPr>
        <xdr:cNvPr id="676" name="フローチャート: 判断 675"/>
        <xdr:cNvSpPr/>
      </xdr:nvSpPr>
      <xdr:spPr>
        <a:xfrm>
          <a:off x="17551400" y="13878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11793</xdr:rowOff>
    </xdr:from>
    <xdr:to>
      <xdr:col>98</xdr:col>
      <xdr:colOff>38100</xdr:colOff>
      <xdr:row>83</xdr:row>
      <xdr:rowOff>113393</xdr:rowOff>
    </xdr:to>
    <xdr:sp macro="" textlink="">
      <xdr:nvSpPr>
        <xdr:cNvPr id="677" name="フローチャート: 判断 676"/>
        <xdr:cNvSpPr/>
      </xdr:nvSpPr>
      <xdr:spPr>
        <a:xfrm>
          <a:off x="16757650" y="1372144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8" name="テキスト ボックス 677"/>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9" name="テキスト ボックス 678"/>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0" name="テキスト ボックス 679"/>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1" name="テキスト ボックス 680"/>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2" name="テキスト ボックス 681"/>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134257</xdr:rowOff>
    </xdr:from>
    <xdr:to>
      <xdr:col>116</xdr:col>
      <xdr:colOff>114300</xdr:colOff>
      <xdr:row>85</xdr:row>
      <xdr:rowOff>64407</xdr:rowOff>
    </xdr:to>
    <xdr:sp macro="" textlink="">
      <xdr:nvSpPr>
        <xdr:cNvPr id="683" name="楕円 682"/>
        <xdr:cNvSpPr/>
      </xdr:nvSpPr>
      <xdr:spPr>
        <a:xfrm>
          <a:off x="19900900" y="140090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112684</xdr:rowOff>
    </xdr:from>
    <xdr:ext cx="469744" cy="259045"/>
    <xdr:sp macro="" textlink="">
      <xdr:nvSpPr>
        <xdr:cNvPr id="684" name="【児童館】&#10;一人当たり面積該当値テキスト"/>
        <xdr:cNvSpPr txBox="1"/>
      </xdr:nvSpPr>
      <xdr:spPr>
        <a:xfrm>
          <a:off x="19989800" y="1398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134257</xdr:rowOff>
    </xdr:from>
    <xdr:to>
      <xdr:col>112</xdr:col>
      <xdr:colOff>38100</xdr:colOff>
      <xdr:row>85</xdr:row>
      <xdr:rowOff>64407</xdr:rowOff>
    </xdr:to>
    <xdr:sp macro="" textlink="">
      <xdr:nvSpPr>
        <xdr:cNvPr id="685" name="楕円 684"/>
        <xdr:cNvSpPr/>
      </xdr:nvSpPr>
      <xdr:spPr>
        <a:xfrm>
          <a:off x="19157950" y="1400900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13607</xdr:rowOff>
    </xdr:from>
    <xdr:to>
      <xdr:col>116</xdr:col>
      <xdr:colOff>63500</xdr:colOff>
      <xdr:row>85</xdr:row>
      <xdr:rowOff>13607</xdr:rowOff>
    </xdr:to>
    <xdr:cxnSp macro="">
      <xdr:nvCxnSpPr>
        <xdr:cNvPr id="686" name="直線コネクタ 685"/>
        <xdr:cNvCxnSpPr/>
      </xdr:nvCxnSpPr>
      <xdr:spPr>
        <a:xfrm>
          <a:off x="19202400" y="14053457"/>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134257</xdr:rowOff>
    </xdr:from>
    <xdr:to>
      <xdr:col>107</xdr:col>
      <xdr:colOff>101600</xdr:colOff>
      <xdr:row>85</xdr:row>
      <xdr:rowOff>64407</xdr:rowOff>
    </xdr:to>
    <xdr:sp macro="" textlink="">
      <xdr:nvSpPr>
        <xdr:cNvPr id="687" name="楕円 686"/>
        <xdr:cNvSpPr/>
      </xdr:nvSpPr>
      <xdr:spPr>
        <a:xfrm>
          <a:off x="18345150" y="140090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13607</xdr:rowOff>
    </xdr:from>
    <xdr:to>
      <xdr:col>111</xdr:col>
      <xdr:colOff>177800</xdr:colOff>
      <xdr:row>85</xdr:row>
      <xdr:rowOff>13607</xdr:rowOff>
    </xdr:to>
    <xdr:cxnSp macro="">
      <xdr:nvCxnSpPr>
        <xdr:cNvPr id="688" name="直線コネクタ 687"/>
        <xdr:cNvCxnSpPr/>
      </xdr:nvCxnSpPr>
      <xdr:spPr>
        <a:xfrm>
          <a:off x="18395950" y="14053457"/>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134257</xdr:rowOff>
    </xdr:from>
    <xdr:to>
      <xdr:col>102</xdr:col>
      <xdr:colOff>165100</xdr:colOff>
      <xdr:row>85</xdr:row>
      <xdr:rowOff>64407</xdr:rowOff>
    </xdr:to>
    <xdr:sp macro="" textlink="">
      <xdr:nvSpPr>
        <xdr:cNvPr id="689" name="楕円 688"/>
        <xdr:cNvSpPr/>
      </xdr:nvSpPr>
      <xdr:spPr>
        <a:xfrm>
          <a:off x="17551400" y="140090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13607</xdr:rowOff>
    </xdr:from>
    <xdr:to>
      <xdr:col>107</xdr:col>
      <xdr:colOff>50800</xdr:colOff>
      <xdr:row>85</xdr:row>
      <xdr:rowOff>13607</xdr:rowOff>
    </xdr:to>
    <xdr:cxnSp macro="">
      <xdr:nvCxnSpPr>
        <xdr:cNvPr id="690" name="直線コネクタ 689"/>
        <xdr:cNvCxnSpPr/>
      </xdr:nvCxnSpPr>
      <xdr:spPr>
        <a:xfrm>
          <a:off x="17602200" y="14053457"/>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56441</xdr:rowOff>
    </xdr:from>
    <xdr:ext cx="469744" cy="259045"/>
    <xdr:sp macro="" textlink="">
      <xdr:nvSpPr>
        <xdr:cNvPr id="691" name="n_1aveValue【児童館】&#10;一人当たり面積"/>
        <xdr:cNvSpPr txBox="1"/>
      </xdr:nvSpPr>
      <xdr:spPr>
        <a:xfrm>
          <a:off x="18980227" y="1360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89098</xdr:rowOff>
    </xdr:from>
    <xdr:ext cx="469744" cy="259045"/>
    <xdr:sp macro="" textlink="">
      <xdr:nvSpPr>
        <xdr:cNvPr id="692" name="n_2aveValue【児童館】&#10;一人当たり面積"/>
        <xdr:cNvSpPr txBox="1"/>
      </xdr:nvSpPr>
      <xdr:spPr>
        <a:xfrm>
          <a:off x="18180127" y="1363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121756</xdr:rowOff>
    </xdr:from>
    <xdr:ext cx="469744" cy="259045"/>
    <xdr:sp macro="" textlink="">
      <xdr:nvSpPr>
        <xdr:cNvPr id="693" name="n_3aveValue【児童館】&#10;一人当たり面積"/>
        <xdr:cNvSpPr txBox="1"/>
      </xdr:nvSpPr>
      <xdr:spPr>
        <a:xfrm>
          <a:off x="17386377" y="1366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129920</xdr:rowOff>
    </xdr:from>
    <xdr:ext cx="469744" cy="259045"/>
    <xdr:sp macro="" textlink="">
      <xdr:nvSpPr>
        <xdr:cNvPr id="694" name="n_4aveValue【児童館】&#10;一人当たり面積"/>
        <xdr:cNvSpPr txBox="1"/>
      </xdr:nvSpPr>
      <xdr:spPr>
        <a:xfrm>
          <a:off x="16592627" y="1350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55534</xdr:rowOff>
    </xdr:from>
    <xdr:ext cx="469744" cy="259045"/>
    <xdr:sp macro="" textlink="">
      <xdr:nvSpPr>
        <xdr:cNvPr id="695" name="n_1mainValue【児童館】&#10;一人当たり面積"/>
        <xdr:cNvSpPr txBox="1"/>
      </xdr:nvSpPr>
      <xdr:spPr>
        <a:xfrm>
          <a:off x="18980227" y="1409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55534</xdr:rowOff>
    </xdr:from>
    <xdr:ext cx="469744" cy="259045"/>
    <xdr:sp macro="" textlink="">
      <xdr:nvSpPr>
        <xdr:cNvPr id="696" name="n_2mainValue【児童館】&#10;一人当たり面積"/>
        <xdr:cNvSpPr txBox="1"/>
      </xdr:nvSpPr>
      <xdr:spPr>
        <a:xfrm>
          <a:off x="18180127" y="1409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55534</xdr:rowOff>
    </xdr:from>
    <xdr:ext cx="469744" cy="259045"/>
    <xdr:sp macro="" textlink="">
      <xdr:nvSpPr>
        <xdr:cNvPr id="697" name="n_3mainValue【児童館】&#10;一人当たり面積"/>
        <xdr:cNvSpPr txBox="1"/>
      </xdr:nvSpPr>
      <xdr:spPr>
        <a:xfrm>
          <a:off x="17386377" y="14095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8" name="正方形/長方形 697"/>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9" name="正方形/長方形 698"/>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0" name="正方形/長方形 699"/>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1" name="正方形/長方形 700"/>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2" name="正方形/長方形 701"/>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3" name="正方形/長方形 702"/>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4" name="正方形/長方形 703"/>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5" name="正方形/長方形 704"/>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6" name="テキスト ボックス 705"/>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7" name="直線コネクタ 706"/>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8" name="テキスト ボックス 707"/>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9" name="直線コネクタ 708"/>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10" name="テキスト ボックス 709"/>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11" name="直線コネクタ 710"/>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12" name="テキスト ボックス 711"/>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3" name="直線コネクタ 712"/>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4" name="テキスト ボックス 713"/>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5" name="直線コネクタ 714"/>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6" name="テキスト ボックス 715"/>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7" name="直線コネクタ 716"/>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8" name="テキスト ボックス 717"/>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9" name="直線コネクタ 718"/>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20" name="テキスト ボックス 719"/>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1" name="直線コネクタ 720"/>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2" name="【公民館】&#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141514</xdr:rowOff>
    </xdr:from>
    <xdr:to>
      <xdr:col>85</xdr:col>
      <xdr:colOff>126364</xdr:colOff>
      <xdr:row>108</xdr:row>
      <xdr:rowOff>1088</xdr:rowOff>
    </xdr:to>
    <xdr:cxnSp macro="">
      <xdr:nvCxnSpPr>
        <xdr:cNvPr id="723" name="直線コネクタ 722"/>
        <xdr:cNvCxnSpPr/>
      </xdr:nvCxnSpPr>
      <xdr:spPr>
        <a:xfrm flipV="1">
          <a:off x="14699614" y="16715014"/>
          <a:ext cx="0" cy="1231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4915</xdr:rowOff>
    </xdr:from>
    <xdr:ext cx="405111" cy="259045"/>
    <xdr:sp macro="" textlink="">
      <xdr:nvSpPr>
        <xdr:cNvPr id="724" name="【公民館】&#10;有形固定資産減価償却率最小値テキスト"/>
        <xdr:cNvSpPr txBox="1"/>
      </xdr:nvSpPr>
      <xdr:spPr>
        <a:xfrm>
          <a:off x="14738350" y="17950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xdr:rowOff>
    </xdr:from>
    <xdr:to>
      <xdr:col>86</xdr:col>
      <xdr:colOff>25400</xdr:colOff>
      <xdr:row>108</xdr:row>
      <xdr:rowOff>1088</xdr:rowOff>
    </xdr:to>
    <xdr:cxnSp macro="">
      <xdr:nvCxnSpPr>
        <xdr:cNvPr id="725" name="直線コネクタ 724"/>
        <xdr:cNvCxnSpPr/>
      </xdr:nvCxnSpPr>
      <xdr:spPr>
        <a:xfrm>
          <a:off x="14611350" y="179461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88191</xdr:rowOff>
    </xdr:from>
    <xdr:ext cx="405111" cy="259045"/>
    <xdr:sp macro="" textlink="">
      <xdr:nvSpPr>
        <xdr:cNvPr id="726" name="【公民館】&#10;有形固定資産減価償却率最大値テキスト"/>
        <xdr:cNvSpPr txBox="1"/>
      </xdr:nvSpPr>
      <xdr:spPr>
        <a:xfrm>
          <a:off x="14738350" y="16490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141514</xdr:rowOff>
    </xdr:from>
    <xdr:to>
      <xdr:col>86</xdr:col>
      <xdr:colOff>25400</xdr:colOff>
      <xdr:row>100</xdr:row>
      <xdr:rowOff>141514</xdr:rowOff>
    </xdr:to>
    <xdr:cxnSp macro="">
      <xdr:nvCxnSpPr>
        <xdr:cNvPr id="727" name="直線コネクタ 726"/>
        <xdr:cNvCxnSpPr/>
      </xdr:nvCxnSpPr>
      <xdr:spPr>
        <a:xfrm>
          <a:off x="14611350" y="167150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151147</xdr:rowOff>
    </xdr:from>
    <xdr:ext cx="405111" cy="259045"/>
    <xdr:sp macro="" textlink="">
      <xdr:nvSpPr>
        <xdr:cNvPr id="728" name="【公民館】&#10;有形固定資産減価償却率平均値テキスト"/>
        <xdr:cNvSpPr txBox="1"/>
      </xdr:nvSpPr>
      <xdr:spPr>
        <a:xfrm>
          <a:off x="14738350" y="1723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128270</xdr:rowOff>
    </xdr:from>
    <xdr:to>
      <xdr:col>85</xdr:col>
      <xdr:colOff>177800</xdr:colOff>
      <xdr:row>105</xdr:row>
      <xdr:rowOff>58420</xdr:rowOff>
    </xdr:to>
    <xdr:sp macro="" textlink="">
      <xdr:nvSpPr>
        <xdr:cNvPr id="729" name="フローチャート: 判断 728"/>
        <xdr:cNvSpPr/>
      </xdr:nvSpPr>
      <xdr:spPr>
        <a:xfrm>
          <a:off x="14649450" y="1738757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111942</xdr:rowOff>
    </xdr:from>
    <xdr:to>
      <xdr:col>81</xdr:col>
      <xdr:colOff>101600</xdr:colOff>
      <xdr:row>105</xdr:row>
      <xdr:rowOff>42092</xdr:rowOff>
    </xdr:to>
    <xdr:sp macro="" textlink="">
      <xdr:nvSpPr>
        <xdr:cNvPr id="730" name="フローチャート: 判断 729"/>
        <xdr:cNvSpPr/>
      </xdr:nvSpPr>
      <xdr:spPr>
        <a:xfrm>
          <a:off x="13887450" y="1737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126637</xdr:rowOff>
    </xdr:from>
    <xdr:to>
      <xdr:col>76</xdr:col>
      <xdr:colOff>165100</xdr:colOff>
      <xdr:row>105</xdr:row>
      <xdr:rowOff>56787</xdr:rowOff>
    </xdr:to>
    <xdr:sp macro="" textlink="">
      <xdr:nvSpPr>
        <xdr:cNvPr id="731" name="フローチャート: 判断 730"/>
        <xdr:cNvSpPr/>
      </xdr:nvSpPr>
      <xdr:spPr>
        <a:xfrm>
          <a:off x="13093700" y="1738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105411</xdr:rowOff>
    </xdr:from>
    <xdr:to>
      <xdr:col>72</xdr:col>
      <xdr:colOff>38100</xdr:colOff>
      <xdr:row>105</xdr:row>
      <xdr:rowOff>35561</xdr:rowOff>
    </xdr:to>
    <xdr:sp macro="" textlink="">
      <xdr:nvSpPr>
        <xdr:cNvPr id="732" name="フローチャート: 判断 731"/>
        <xdr:cNvSpPr/>
      </xdr:nvSpPr>
      <xdr:spPr>
        <a:xfrm>
          <a:off x="12299950" y="173647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110308</xdr:rowOff>
    </xdr:from>
    <xdr:to>
      <xdr:col>67</xdr:col>
      <xdr:colOff>101600</xdr:colOff>
      <xdr:row>105</xdr:row>
      <xdr:rowOff>40458</xdr:rowOff>
    </xdr:to>
    <xdr:sp macro="" textlink="">
      <xdr:nvSpPr>
        <xdr:cNvPr id="733" name="フローチャート: 判断 732"/>
        <xdr:cNvSpPr/>
      </xdr:nvSpPr>
      <xdr:spPr>
        <a:xfrm>
          <a:off x="11487150" y="1736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4" name="テキスト ボックス 733"/>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5" name="テキスト ボックス 734"/>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6" name="テキスト ボックス 735"/>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7" name="テキスト ボックス 736"/>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8" name="テキスト ボックス 737"/>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25400</xdr:rowOff>
    </xdr:from>
    <xdr:to>
      <xdr:col>85</xdr:col>
      <xdr:colOff>177800</xdr:colOff>
      <xdr:row>106</xdr:row>
      <xdr:rowOff>127000</xdr:rowOff>
    </xdr:to>
    <xdr:sp macro="" textlink="">
      <xdr:nvSpPr>
        <xdr:cNvPr id="739" name="楕円 738"/>
        <xdr:cNvSpPr/>
      </xdr:nvSpPr>
      <xdr:spPr>
        <a:xfrm>
          <a:off x="14649450" y="176276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3827</xdr:rowOff>
    </xdr:from>
    <xdr:ext cx="405111" cy="259045"/>
    <xdr:sp macro="" textlink="">
      <xdr:nvSpPr>
        <xdr:cNvPr id="740" name="【公民館】&#10;有形固定資産減価償却率該当値テキスト"/>
        <xdr:cNvSpPr txBox="1"/>
      </xdr:nvSpPr>
      <xdr:spPr>
        <a:xfrm>
          <a:off x="14738350" y="1760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156029</xdr:rowOff>
    </xdr:from>
    <xdr:to>
      <xdr:col>81</xdr:col>
      <xdr:colOff>101600</xdr:colOff>
      <xdr:row>106</xdr:row>
      <xdr:rowOff>86179</xdr:rowOff>
    </xdr:to>
    <xdr:sp macro="" textlink="">
      <xdr:nvSpPr>
        <xdr:cNvPr id="741" name="楕円 740"/>
        <xdr:cNvSpPr/>
      </xdr:nvSpPr>
      <xdr:spPr>
        <a:xfrm>
          <a:off x="13887450" y="1758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35379</xdr:rowOff>
    </xdr:from>
    <xdr:to>
      <xdr:col>85</xdr:col>
      <xdr:colOff>127000</xdr:colOff>
      <xdr:row>106</xdr:row>
      <xdr:rowOff>76200</xdr:rowOff>
    </xdr:to>
    <xdr:cxnSp macro="">
      <xdr:nvCxnSpPr>
        <xdr:cNvPr id="742" name="直線コネクタ 741"/>
        <xdr:cNvCxnSpPr/>
      </xdr:nvCxnSpPr>
      <xdr:spPr>
        <a:xfrm>
          <a:off x="13938250" y="17637579"/>
          <a:ext cx="762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743" name="楕円 742"/>
        <xdr:cNvSpPr/>
      </xdr:nvSpPr>
      <xdr:spPr>
        <a:xfrm>
          <a:off x="13093700" y="1754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166007</xdr:rowOff>
    </xdr:from>
    <xdr:to>
      <xdr:col>81</xdr:col>
      <xdr:colOff>50800</xdr:colOff>
      <xdr:row>106</xdr:row>
      <xdr:rowOff>35379</xdr:rowOff>
    </xdr:to>
    <xdr:cxnSp macro="">
      <xdr:nvCxnSpPr>
        <xdr:cNvPr id="744" name="直線コネクタ 743"/>
        <xdr:cNvCxnSpPr/>
      </xdr:nvCxnSpPr>
      <xdr:spPr>
        <a:xfrm>
          <a:off x="13144500" y="17596757"/>
          <a:ext cx="79375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74386</xdr:rowOff>
    </xdr:from>
    <xdr:to>
      <xdr:col>72</xdr:col>
      <xdr:colOff>38100</xdr:colOff>
      <xdr:row>106</xdr:row>
      <xdr:rowOff>4536</xdr:rowOff>
    </xdr:to>
    <xdr:sp macro="" textlink="">
      <xdr:nvSpPr>
        <xdr:cNvPr id="745" name="楕円 744"/>
        <xdr:cNvSpPr/>
      </xdr:nvSpPr>
      <xdr:spPr>
        <a:xfrm>
          <a:off x="12299950" y="175051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125186</xdr:rowOff>
    </xdr:from>
    <xdr:to>
      <xdr:col>76</xdr:col>
      <xdr:colOff>114300</xdr:colOff>
      <xdr:row>105</xdr:row>
      <xdr:rowOff>166007</xdr:rowOff>
    </xdr:to>
    <xdr:cxnSp macro="">
      <xdr:nvCxnSpPr>
        <xdr:cNvPr id="746" name="直線コネクタ 745"/>
        <xdr:cNvCxnSpPr/>
      </xdr:nvCxnSpPr>
      <xdr:spPr>
        <a:xfrm>
          <a:off x="12344400" y="17555936"/>
          <a:ext cx="8001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58619</xdr:rowOff>
    </xdr:from>
    <xdr:ext cx="405111" cy="259045"/>
    <xdr:sp macro="" textlink="">
      <xdr:nvSpPr>
        <xdr:cNvPr id="747" name="n_1aveValue【公民館】&#10;有形固定資産減価償却率"/>
        <xdr:cNvSpPr txBox="1"/>
      </xdr:nvSpPr>
      <xdr:spPr>
        <a:xfrm>
          <a:off x="13742044" y="17146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73314</xdr:rowOff>
    </xdr:from>
    <xdr:ext cx="405111" cy="259045"/>
    <xdr:sp macro="" textlink="">
      <xdr:nvSpPr>
        <xdr:cNvPr id="748" name="n_2aveValue【公民館】&#10;有形固定資産減価償却率"/>
        <xdr:cNvSpPr txBox="1"/>
      </xdr:nvSpPr>
      <xdr:spPr>
        <a:xfrm>
          <a:off x="12960994" y="1716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52088</xdr:rowOff>
    </xdr:from>
    <xdr:ext cx="405111" cy="259045"/>
    <xdr:sp macro="" textlink="">
      <xdr:nvSpPr>
        <xdr:cNvPr id="749" name="n_3aveValue【公民館】&#10;有形固定資産減価償却率"/>
        <xdr:cNvSpPr txBox="1"/>
      </xdr:nvSpPr>
      <xdr:spPr>
        <a:xfrm>
          <a:off x="12167244" y="1713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56985</xdr:rowOff>
    </xdr:from>
    <xdr:ext cx="405111" cy="259045"/>
    <xdr:sp macro="" textlink="">
      <xdr:nvSpPr>
        <xdr:cNvPr id="750" name="n_4aveValue【公民館】&#10;有形固定資産減価償却率"/>
        <xdr:cNvSpPr txBox="1"/>
      </xdr:nvSpPr>
      <xdr:spPr>
        <a:xfrm>
          <a:off x="11354444" y="1714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77306</xdr:rowOff>
    </xdr:from>
    <xdr:ext cx="405111" cy="259045"/>
    <xdr:sp macro="" textlink="">
      <xdr:nvSpPr>
        <xdr:cNvPr id="751" name="n_1mainValue【公民館】&#10;有形固定資産減価償却率"/>
        <xdr:cNvSpPr txBox="1"/>
      </xdr:nvSpPr>
      <xdr:spPr>
        <a:xfrm>
          <a:off x="13742044" y="176795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36484</xdr:rowOff>
    </xdr:from>
    <xdr:ext cx="405111" cy="259045"/>
    <xdr:sp macro="" textlink="">
      <xdr:nvSpPr>
        <xdr:cNvPr id="752" name="n_2mainValue【公民館】&#10;有形固定資産減価償却率"/>
        <xdr:cNvSpPr txBox="1"/>
      </xdr:nvSpPr>
      <xdr:spPr>
        <a:xfrm>
          <a:off x="12960994" y="17638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167113</xdr:rowOff>
    </xdr:from>
    <xdr:ext cx="405111" cy="259045"/>
    <xdr:sp macro="" textlink="">
      <xdr:nvSpPr>
        <xdr:cNvPr id="753" name="n_3mainValue【公民館】&#10;有形固定資産減価償却率"/>
        <xdr:cNvSpPr txBox="1"/>
      </xdr:nvSpPr>
      <xdr:spPr>
        <a:xfrm>
          <a:off x="12167244" y="17597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4" name="正方形/長方形 753"/>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5" name="正方形/長方形 754"/>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6" name="正方形/長方形 755"/>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7" name="正方形/長方形 756"/>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8" name="正方形/長方形 757"/>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9" name="正方形/長方形 758"/>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0" name="正方形/長方形 759"/>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1" name="正方形/長方形 760"/>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2" name="テキスト ボックス 761"/>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3" name="直線コネクタ 762"/>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4" name="直線コネクタ 763"/>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5" name="テキスト ボックス 764"/>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6" name="直線コネクタ 765"/>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7" name="テキスト ボックス 766"/>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68" name="直線コネクタ 767"/>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69" name="テキスト ボックス 768"/>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0" name="直線コネクタ 769"/>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1" name="テキスト ボックス 770"/>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2" name="直線コネクタ 771"/>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3" name="テキスト ボックス 772"/>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4" name="直線コネクタ 773"/>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5" name="テキスト ボックス 774"/>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6" name="【公民館】&#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108</xdr:row>
      <xdr:rowOff>38100</xdr:rowOff>
    </xdr:to>
    <xdr:cxnSp macro="">
      <xdr:nvCxnSpPr>
        <xdr:cNvPr id="777" name="直線コネクタ 776"/>
        <xdr:cNvCxnSpPr/>
      </xdr:nvCxnSpPr>
      <xdr:spPr>
        <a:xfrm flipV="1">
          <a:off x="19951064" y="16672561"/>
          <a:ext cx="0" cy="131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778" name="【公民館】&#10;一人当たり面積最小値テキスト"/>
        <xdr:cNvSpPr txBox="1"/>
      </xdr:nvSpPr>
      <xdr:spPr>
        <a:xfrm>
          <a:off x="19989800" y="179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779" name="直線コネクタ 778"/>
        <xdr:cNvCxnSpPr/>
      </xdr:nvCxnSpPr>
      <xdr:spPr>
        <a:xfrm>
          <a:off x="19881850" y="17983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780" name="【公民館】&#10;一人当たり面積最大値テキスト"/>
        <xdr:cNvSpPr txBox="1"/>
      </xdr:nvSpPr>
      <xdr:spPr>
        <a:xfrm>
          <a:off x="19989800" y="16447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781" name="直線コネクタ 780"/>
        <xdr:cNvCxnSpPr/>
      </xdr:nvCxnSpPr>
      <xdr:spPr>
        <a:xfrm>
          <a:off x="19881850" y="166725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90188</xdr:rowOff>
    </xdr:from>
    <xdr:ext cx="469744" cy="259045"/>
    <xdr:sp macro="" textlink="">
      <xdr:nvSpPr>
        <xdr:cNvPr id="782" name="【公民館】&#10;一人当たり面積平均値テキスト"/>
        <xdr:cNvSpPr txBox="1"/>
      </xdr:nvSpPr>
      <xdr:spPr>
        <a:xfrm>
          <a:off x="19989800" y="17349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67311</xdr:rowOff>
    </xdr:from>
    <xdr:to>
      <xdr:col>116</xdr:col>
      <xdr:colOff>114300</xdr:colOff>
      <xdr:row>105</xdr:row>
      <xdr:rowOff>168911</xdr:rowOff>
    </xdr:to>
    <xdr:sp macro="" textlink="">
      <xdr:nvSpPr>
        <xdr:cNvPr id="783" name="フローチャート: 判断 782"/>
        <xdr:cNvSpPr/>
      </xdr:nvSpPr>
      <xdr:spPr>
        <a:xfrm>
          <a:off x="19900900" y="17498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90170</xdr:rowOff>
    </xdr:from>
    <xdr:to>
      <xdr:col>112</xdr:col>
      <xdr:colOff>38100</xdr:colOff>
      <xdr:row>106</xdr:row>
      <xdr:rowOff>20320</xdr:rowOff>
    </xdr:to>
    <xdr:sp macro="" textlink="">
      <xdr:nvSpPr>
        <xdr:cNvPr id="784" name="フローチャート: 判断 783"/>
        <xdr:cNvSpPr/>
      </xdr:nvSpPr>
      <xdr:spPr>
        <a:xfrm>
          <a:off x="19157950" y="175209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74930</xdr:rowOff>
    </xdr:from>
    <xdr:to>
      <xdr:col>107</xdr:col>
      <xdr:colOff>101600</xdr:colOff>
      <xdr:row>106</xdr:row>
      <xdr:rowOff>5080</xdr:rowOff>
    </xdr:to>
    <xdr:sp macro="" textlink="">
      <xdr:nvSpPr>
        <xdr:cNvPr id="785" name="フローチャート: 判断 784"/>
        <xdr:cNvSpPr/>
      </xdr:nvSpPr>
      <xdr:spPr>
        <a:xfrm>
          <a:off x="18345150" y="1750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786" name="フローチャート: 判断 785"/>
        <xdr:cNvSpPr/>
      </xdr:nvSpPr>
      <xdr:spPr>
        <a:xfrm>
          <a:off x="17551400" y="1751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105411</xdr:rowOff>
    </xdr:from>
    <xdr:to>
      <xdr:col>98</xdr:col>
      <xdr:colOff>38100</xdr:colOff>
      <xdr:row>106</xdr:row>
      <xdr:rowOff>35561</xdr:rowOff>
    </xdr:to>
    <xdr:sp macro="" textlink="">
      <xdr:nvSpPr>
        <xdr:cNvPr id="787" name="フローチャート: 判断 786"/>
        <xdr:cNvSpPr/>
      </xdr:nvSpPr>
      <xdr:spPr>
        <a:xfrm>
          <a:off x="16757650" y="175361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8" name="テキスト ボックス 787"/>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9" name="テキスト ボックス 788"/>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0" name="テキスト ボックス 789"/>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1" name="テキスト ボックス 790"/>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2" name="テキスト ボックス 791"/>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21589</xdr:rowOff>
    </xdr:from>
    <xdr:to>
      <xdr:col>116</xdr:col>
      <xdr:colOff>114300</xdr:colOff>
      <xdr:row>107</xdr:row>
      <xdr:rowOff>123189</xdr:rowOff>
    </xdr:to>
    <xdr:sp macro="" textlink="">
      <xdr:nvSpPr>
        <xdr:cNvPr id="793" name="楕円 792"/>
        <xdr:cNvSpPr/>
      </xdr:nvSpPr>
      <xdr:spPr>
        <a:xfrm>
          <a:off x="19900900" y="1779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16</xdr:rowOff>
    </xdr:from>
    <xdr:ext cx="469744" cy="259045"/>
    <xdr:sp macro="" textlink="">
      <xdr:nvSpPr>
        <xdr:cNvPr id="794" name="【公民館】&#10;一人当たり面積該当値テキスト"/>
        <xdr:cNvSpPr txBox="1"/>
      </xdr:nvSpPr>
      <xdr:spPr>
        <a:xfrm>
          <a:off x="19989800" y="1777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21589</xdr:rowOff>
    </xdr:from>
    <xdr:to>
      <xdr:col>112</xdr:col>
      <xdr:colOff>38100</xdr:colOff>
      <xdr:row>107</xdr:row>
      <xdr:rowOff>123189</xdr:rowOff>
    </xdr:to>
    <xdr:sp macro="" textlink="">
      <xdr:nvSpPr>
        <xdr:cNvPr id="795" name="楕円 794"/>
        <xdr:cNvSpPr/>
      </xdr:nvSpPr>
      <xdr:spPr>
        <a:xfrm>
          <a:off x="19157950" y="177952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72389</xdr:rowOff>
    </xdr:from>
    <xdr:to>
      <xdr:col>116</xdr:col>
      <xdr:colOff>63500</xdr:colOff>
      <xdr:row>107</xdr:row>
      <xdr:rowOff>72389</xdr:rowOff>
    </xdr:to>
    <xdr:cxnSp macro="">
      <xdr:nvCxnSpPr>
        <xdr:cNvPr id="796" name="直線コネクタ 795"/>
        <xdr:cNvCxnSpPr/>
      </xdr:nvCxnSpPr>
      <xdr:spPr>
        <a:xfrm>
          <a:off x="19202400" y="17846039"/>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21589</xdr:rowOff>
    </xdr:from>
    <xdr:to>
      <xdr:col>107</xdr:col>
      <xdr:colOff>101600</xdr:colOff>
      <xdr:row>107</xdr:row>
      <xdr:rowOff>123189</xdr:rowOff>
    </xdr:to>
    <xdr:sp macro="" textlink="">
      <xdr:nvSpPr>
        <xdr:cNvPr id="797" name="楕円 796"/>
        <xdr:cNvSpPr/>
      </xdr:nvSpPr>
      <xdr:spPr>
        <a:xfrm>
          <a:off x="18345150" y="1779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72389</xdr:rowOff>
    </xdr:from>
    <xdr:to>
      <xdr:col>111</xdr:col>
      <xdr:colOff>177800</xdr:colOff>
      <xdr:row>107</xdr:row>
      <xdr:rowOff>72389</xdr:rowOff>
    </xdr:to>
    <xdr:cxnSp macro="">
      <xdr:nvCxnSpPr>
        <xdr:cNvPr id="798" name="直線コネクタ 797"/>
        <xdr:cNvCxnSpPr/>
      </xdr:nvCxnSpPr>
      <xdr:spPr>
        <a:xfrm>
          <a:off x="18395950" y="17846039"/>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21589</xdr:rowOff>
    </xdr:from>
    <xdr:to>
      <xdr:col>102</xdr:col>
      <xdr:colOff>165100</xdr:colOff>
      <xdr:row>107</xdr:row>
      <xdr:rowOff>123189</xdr:rowOff>
    </xdr:to>
    <xdr:sp macro="" textlink="">
      <xdr:nvSpPr>
        <xdr:cNvPr id="799" name="楕円 798"/>
        <xdr:cNvSpPr/>
      </xdr:nvSpPr>
      <xdr:spPr>
        <a:xfrm>
          <a:off x="17551400" y="1779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72389</xdr:rowOff>
    </xdr:from>
    <xdr:to>
      <xdr:col>107</xdr:col>
      <xdr:colOff>50800</xdr:colOff>
      <xdr:row>107</xdr:row>
      <xdr:rowOff>72389</xdr:rowOff>
    </xdr:to>
    <xdr:cxnSp macro="">
      <xdr:nvCxnSpPr>
        <xdr:cNvPr id="800" name="直線コネクタ 799"/>
        <xdr:cNvCxnSpPr/>
      </xdr:nvCxnSpPr>
      <xdr:spPr>
        <a:xfrm>
          <a:off x="17602200" y="17846039"/>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36847</xdr:rowOff>
    </xdr:from>
    <xdr:ext cx="469744" cy="259045"/>
    <xdr:sp macro="" textlink="">
      <xdr:nvSpPr>
        <xdr:cNvPr id="801" name="n_1aveValue【公民館】&#10;一人当たり面積"/>
        <xdr:cNvSpPr txBox="1"/>
      </xdr:nvSpPr>
      <xdr:spPr>
        <a:xfrm>
          <a:off x="18980227" y="1729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21607</xdr:rowOff>
    </xdr:from>
    <xdr:ext cx="469744" cy="259045"/>
    <xdr:sp macro="" textlink="">
      <xdr:nvSpPr>
        <xdr:cNvPr id="802" name="n_2aveValue【公民館】&#10;一人当たり面積"/>
        <xdr:cNvSpPr txBox="1"/>
      </xdr:nvSpPr>
      <xdr:spPr>
        <a:xfrm>
          <a:off x="18180127" y="1728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803" name="n_3aveValue【公民館】&#10;一人当たり面積"/>
        <xdr:cNvSpPr txBox="1"/>
      </xdr:nvSpPr>
      <xdr:spPr>
        <a:xfrm>
          <a:off x="17386377" y="1728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52088</xdr:rowOff>
    </xdr:from>
    <xdr:ext cx="469744" cy="259045"/>
    <xdr:sp macro="" textlink="">
      <xdr:nvSpPr>
        <xdr:cNvPr id="804" name="n_4aveValue【公民館】&#10;一人当たり面積"/>
        <xdr:cNvSpPr txBox="1"/>
      </xdr:nvSpPr>
      <xdr:spPr>
        <a:xfrm>
          <a:off x="16592627" y="1731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114316</xdr:rowOff>
    </xdr:from>
    <xdr:ext cx="469744" cy="259045"/>
    <xdr:sp macro="" textlink="">
      <xdr:nvSpPr>
        <xdr:cNvPr id="805" name="n_1mainValue【公民館】&#10;一人当たり面積"/>
        <xdr:cNvSpPr txBox="1"/>
      </xdr:nvSpPr>
      <xdr:spPr>
        <a:xfrm>
          <a:off x="18980227" y="17887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114316</xdr:rowOff>
    </xdr:from>
    <xdr:ext cx="469744" cy="259045"/>
    <xdr:sp macro="" textlink="">
      <xdr:nvSpPr>
        <xdr:cNvPr id="806" name="n_2mainValue【公民館】&#10;一人当たり面積"/>
        <xdr:cNvSpPr txBox="1"/>
      </xdr:nvSpPr>
      <xdr:spPr>
        <a:xfrm>
          <a:off x="18180127" y="17887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114316</xdr:rowOff>
    </xdr:from>
    <xdr:ext cx="469744" cy="259045"/>
    <xdr:sp macro="" textlink="">
      <xdr:nvSpPr>
        <xdr:cNvPr id="807" name="n_3mainValue【公民館】&#10;一人当たり面積"/>
        <xdr:cNvSpPr txBox="1"/>
      </xdr:nvSpPr>
      <xdr:spPr>
        <a:xfrm>
          <a:off x="17386377" y="17887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8" name="正方形/長方形 807"/>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9" name="正方形/長方形 808"/>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0" name="テキスト ボックス 809"/>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rPr>
            <a:t>有形固定資産減価償却率について、前年と同様、類似団体平均と比較して、橋りょう・トンネル以外の施設が高い水準となっており、認定こども園・幼稚園・保育所や児童館が特に高くなっている。</a:t>
          </a:r>
          <a:endParaRPr lang="en-US"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en-US" sz="1300">
              <a:solidFill>
                <a:sysClr val="windowText" lastClr="000000"/>
              </a:solidFill>
              <a:effectLst/>
              <a:latin typeface="ＭＳ Ｐゴシック" panose="020B0600070205080204" pitchFamily="50" charset="-128"/>
              <a:ea typeface="ＭＳ Ｐゴシック" panose="020B0600070205080204" pitchFamily="50" charset="-128"/>
            </a:rPr>
            <a:t>令和２年３月に策定した公共施設再整備計画により、今後は、既存の公共施設等の老朽化の進行も見据えた中で、公共施設等の更新費削減を目指し、計画を着実に実施していく。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神奈川県座間市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131,698
128,499
17.57
42,606,974
40,767,421
1,824,637
23,836,718
28,534,140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0.2
28.2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41350" y="3308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131717</xdr:rowOff>
    </xdr:from>
    <xdr:to>
      <xdr:col>24</xdr:col>
      <xdr:colOff>62865</xdr:colOff>
      <xdr:row>42</xdr:row>
      <xdr:rowOff>4354</xdr:rowOff>
    </xdr:to>
    <xdr:cxnSp macro="">
      <xdr:nvCxnSpPr>
        <xdr:cNvPr id="58" name="直線コネクタ 57"/>
        <xdr:cNvCxnSpPr/>
      </xdr:nvCxnSpPr>
      <xdr:spPr>
        <a:xfrm flipV="1">
          <a:off x="4177665" y="5586367"/>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8181</xdr:rowOff>
    </xdr:from>
    <xdr:ext cx="405111" cy="259045"/>
    <xdr:sp macro="" textlink="">
      <xdr:nvSpPr>
        <xdr:cNvPr id="59" name="【図書館】&#10;有形固定資産減価償却率最小値テキスト"/>
        <xdr:cNvSpPr txBox="1"/>
      </xdr:nvSpPr>
      <xdr:spPr>
        <a:xfrm>
          <a:off x="4216400" y="6948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4354</xdr:rowOff>
    </xdr:from>
    <xdr:to>
      <xdr:col>24</xdr:col>
      <xdr:colOff>152400</xdr:colOff>
      <xdr:row>42</xdr:row>
      <xdr:rowOff>4354</xdr:rowOff>
    </xdr:to>
    <xdr:cxnSp macro="">
      <xdr:nvCxnSpPr>
        <xdr:cNvPr id="60" name="直線コネクタ 59"/>
        <xdr:cNvCxnSpPr/>
      </xdr:nvCxnSpPr>
      <xdr:spPr>
        <a:xfrm>
          <a:off x="4108450" y="69449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78394</xdr:rowOff>
    </xdr:from>
    <xdr:ext cx="340478" cy="259045"/>
    <xdr:sp macro="" textlink="">
      <xdr:nvSpPr>
        <xdr:cNvPr id="61" name="【図書館】&#10;有形固定資産減価償却率最大値テキスト"/>
        <xdr:cNvSpPr txBox="1"/>
      </xdr:nvSpPr>
      <xdr:spPr>
        <a:xfrm>
          <a:off x="4216400" y="53679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131717</xdr:rowOff>
    </xdr:from>
    <xdr:to>
      <xdr:col>24</xdr:col>
      <xdr:colOff>152400</xdr:colOff>
      <xdr:row>33</xdr:row>
      <xdr:rowOff>131717</xdr:rowOff>
    </xdr:to>
    <xdr:cxnSp macro="">
      <xdr:nvCxnSpPr>
        <xdr:cNvPr id="62" name="直線コネクタ 61"/>
        <xdr:cNvCxnSpPr/>
      </xdr:nvCxnSpPr>
      <xdr:spPr>
        <a:xfrm>
          <a:off x="4108450" y="55863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31949</xdr:rowOff>
    </xdr:from>
    <xdr:ext cx="405111" cy="259045"/>
    <xdr:sp macro="" textlink="">
      <xdr:nvSpPr>
        <xdr:cNvPr id="63" name="【図書館】&#10;有形固定資産減価償却率平均値テキスト"/>
        <xdr:cNvSpPr txBox="1"/>
      </xdr:nvSpPr>
      <xdr:spPr>
        <a:xfrm>
          <a:off x="4216400" y="5981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xdr:cNvSpPr/>
      </xdr:nvSpPr>
      <xdr:spPr>
        <a:xfrm>
          <a:off x="4127500" y="612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22134</xdr:rowOff>
    </xdr:from>
    <xdr:to>
      <xdr:col>20</xdr:col>
      <xdr:colOff>38100</xdr:colOff>
      <xdr:row>37</xdr:row>
      <xdr:rowOff>123734</xdr:rowOff>
    </xdr:to>
    <xdr:sp macro="" textlink="">
      <xdr:nvSpPr>
        <xdr:cNvPr id="65" name="フローチャート: 判断 64"/>
        <xdr:cNvSpPr/>
      </xdr:nvSpPr>
      <xdr:spPr>
        <a:xfrm>
          <a:off x="3384550" y="613718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xdr:cNvSpPr/>
      </xdr:nvSpPr>
      <xdr:spPr>
        <a:xfrm>
          <a:off x="2571750" y="61010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xdr:rowOff>
    </xdr:from>
    <xdr:to>
      <xdr:col>10</xdr:col>
      <xdr:colOff>165100</xdr:colOff>
      <xdr:row>37</xdr:row>
      <xdr:rowOff>102507</xdr:rowOff>
    </xdr:to>
    <xdr:sp macro="" textlink="">
      <xdr:nvSpPr>
        <xdr:cNvPr id="67" name="フローチャート: 判断 66"/>
        <xdr:cNvSpPr/>
      </xdr:nvSpPr>
      <xdr:spPr>
        <a:xfrm>
          <a:off x="1778000" y="611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160927</xdr:rowOff>
    </xdr:from>
    <xdr:to>
      <xdr:col>6</xdr:col>
      <xdr:colOff>38100</xdr:colOff>
      <xdr:row>37</xdr:row>
      <xdr:rowOff>91077</xdr:rowOff>
    </xdr:to>
    <xdr:sp macro="" textlink="">
      <xdr:nvSpPr>
        <xdr:cNvPr id="68" name="フローチャート: 判断 67"/>
        <xdr:cNvSpPr/>
      </xdr:nvSpPr>
      <xdr:spPr>
        <a:xfrm>
          <a:off x="984250" y="611087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98878</xdr:rowOff>
    </xdr:from>
    <xdr:to>
      <xdr:col>24</xdr:col>
      <xdr:colOff>114300</xdr:colOff>
      <xdr:row>40</xdr:row>
      <xdr:rowOff>29028</xdr:rowOff>
    </xdr:to>
    <xdr:sp macro="" textlink="">
      <xdr:nvSpPr>
        <xdr:cNvPr id="74" name="楕円 73"/>
        <xdr:cNvSpPr/>
      </xdr:nvSpPr>
      <xdr:spPr>
        <a:xfrm>
          <a:off x="4127500" y="654412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77305</xdr:rowOff>
    </xdr:from>
    <xdr:ext cx="405111" cy="259045"/>
    <xdr:sp macro="" textlink="">
      <xdr:nvSpPr>
        <xdr:cNvPr id="75" name="【図書館】&#10;有形固定資産減価償却率該当値テキスト"/>
        <xdr:cNvSpPr txBox="1"/>
      </xdr:nvSpPr>
      <xdr:spPr>
        <a:xfrm>
          <a:off x="4216400" y="652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66222</xdr:rowOff>
    </xdr:from>
    <xdr:to>
      <xdr:col>20</xdr:col>
      <xdr:colOff>38100</xdr:colOff>
      <xdr:row>39</xdr:row>
      <xdr:rowOff>167822</xdr:rowOff>
    </xdr:to>
    <xdr:sp macro="" textlink="">
      <xdr:nvSpPr>
        <xdr:cNvPr id="76" name="楕円 75"/>
        <xdr:cNvSpPr/>
      </xdr:nvSpPr>
      <xdr:spPr>
        <a:xfrm>
          <a:off x="3384550" y="651147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117022</xdr:rowOff>
    </xdr:from>
    <xdr:to>
      <xdr:col>24</xdr:col>
      <xdr:colOff>63500</xdr:colOff>
      <xdr:row>39</xdr:row>
      <xdr:rowOff>149678</xdr:rowOff>
    </xdr:to>
    <xdr:cxnSp macro="">
      <xdr:nvCxnSpPr>
        <xdr:cNvPr id="77" name="直線コネクタ 76"/>
        <xdr:cNvCxnSpPr/>
      </xdr:nvCxnSpPr>
      <xdr:spPr>
        <a:xfrm>
          <a:off x="3429000" y="6562272"/>
          <a:ext cx="7493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33565</xdr:rowOff>
    </xdr:from>
    <xdr:to>
      <xdr:col>15</xdr:col>
      <xdr:colOff>101600</xdr:colOff>
      <xdr:row>39</xdr:row>
      <xdr:rowOff>135165</xdr:rowOff>
    </xdr:to>
    <xdr:sp macro="" textlink="">
      <xdr:nvSpPr>
        <xdr:cNvPr id="78" name="楕円 77"/>
        <xdr:cNvSpPr/>
      </xdr:nvSpPr>
      <xdr:spPr>
        <a:xfrm>
          <a:off x="2571750" y="647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84365</xdr:rowOff>
    </xdr:from>
    <xdr:to>
      <xdr:col>19</xdr:col>
      <xdr:colOff>177800</xdr:colOff>
      <xdr:row>39</xdr:row>
      <xdr:rowOff>117022</xdr:rowOff>
    </xdr:to>
    <xdr:cxnSp macro="">
      <xdr:nvCxnSpPr>
        <xdr:cNvPr id="79" name="直線コネクタ 78"/>
        <xdr:cNvCxnSpPr/>
      </xdr:nvCxnSpPr>
      <xdr:spPr>
        <a:xfrm>
          <a:off x="2622550" y="6529615"/>
          <a:ext cx="8064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907</xdr:rowOff>
    </xdr:from>
    <xdr:to>
      <xdr:col>10</xdr:col>
      <xdr:colOff>165100</xdr:colOff>
      <xdr:row>39</xdr:row>
      <xdr:rowOff>102507</xdr:rowOff>
    </xdr:to>
    <xdr:sp macro="" textlink="">
      <xdr:nvSpPr>
        <xdr:cNvPr id="80" name="楕円 79"/>
        <xdr:cNvSpPr/>
      </xdr:nvSpPr>
      <xdr:spPr>
        <a:xfrm>
          <a:off x="1778000" y="64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51707</xdr:rowOff>
    </xdr:from>
    <xdr:to>
      <xdr:col>15</xdr:col>
      <xdr:colOff>50800</xdr:colOff>
      <xdr:row>39</xdr:row>
      <xdr:rowOff>84365</xdr:rowOff>
    </xdr:to>
    <xdr:cxnSp macro="">
      <xdr:nvCxnSpPr>
        <xdr:cNvPr id="81" name="直線コネクタ 80"/>
        <xdr:cNvCxnSpPr/>
      </xdr:nvCxnSpPr>
      <xdr:spPr>
        <a:xfrm>
          <a:off x="1828800" y="6496957"/>
          <a:ext cx="79375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140261</xdr:rowOff>
    </xdr:from>
    <xdr:ext cx="405111" cy="259045"/>
    <xdr:sp macro="" textlink="">
      <xdr:nvSpPr>
        <xdr:cNvPr id="82" name="n_1aveValue【図書館】&#10;有形固定資産減価償却率"/>
        <xdr:cNvSpPr txBox="1"/>
      </xdr:nvSpPr>
      <xdr:spPr>
        <a:xfrm>
          <a:off x="3239144" y="5925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3" name="n_2aveValue【図書館】&#10;有形固定資産減価償却率"/>
        <xdr:cNvSpPr txBox="1"/>
      </xdr:nvSpPr>
      <xdr:spPr>
        <a:xfrm>
          <a:off x="2439044" y="5882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119034</xdr:rowOff>
    </xdr:from>
    <xdr:ext cx="405111" cy="259045"/>
    <xdr:sp macro="" textlink="">
      <xdr:nvSpPr>
        <xdr:cNvPr id="84" name="n_3aveValue【図書館】&#10;有形固定資産減価償却率"/>
        <xdr:cNvSpPr txBox="1"/>
      </xdr:nvSpPr>
      <xdr:spPr>
        <a:xfrm>
          <a:off x="1645294" y="5903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107604</xdr:rowOff>
    </xdr:from>
    <xdr:ext cx="405111" cy="259045"/>
    <xdr:sp macro="" textlink="">
      <xdr:nvSpPr>
        <xdr:cNvPr id="85" name="n_4aveValue【図書館】&#10;有形固定資産減価償却率"/>
        <xdr:cNvSpPr txBox="1"/>
      </xdr:nvSpPr>
      <xdr:spPr>
        <a:xfrm>
          <a:off x="851544" y="5892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158949</xdr:rowOff>
    </xdr:from>
    <xdr:ext cx="405111" cy="259045"/>
    <xdr:sp macro="" textlink="">
      <xdr:nvSpPr>
        <xdr:cNvPr id="86" name="n_1mainValue【図書館】&#10;有形固定資産減価償却率"/>
        <xdr:cNvSpPr txBox="1"/>
      </xdr:nvSpPr>
      <xdr:spPr>
        <a:xfrm>
          <a:off x="3239144" y="6604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126292</xdr:rowOff>
    </xdr:from>
    <xdr:ext cx="405111" cy="259045"/>
    <xdr:sp macro="" textlink="">
      <xdr:nvSpPr>
        <xdr:cNvPr id="87" name="n_2mainValue【図書館】&#10;有形固定資産減価償却率"/>
        <xdr:cNvSpPr txBox="1"/>
      </xdr:nvSpPr>
      <xdr:spPr>
        <a:xfrm>
          <a:off x="2439044" y="6571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93634</xdr:rowOff>
    </xdr:from>
    <xdr:ext cx="405111" cy="259045"/>
    <xdr:sp macro="" textlink="">
      <xdr:nvSpPr>
        <xdr:cNvPr id="88" name="n_3mainValue【図書館】&#10;有形固定資産減価償却率"/>
        <xdr:cNvSpPr txBox="1"/>
      </xdr:nvSpPr>
      <xdr:spPr>
        <a:xfrm>
          <a:off x="1645294" y="6538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55272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158750</xdr:rowOff>
    </xdr:to>
    <xdr:cxnSp macro="">
      <xdr:nvCxnSpPr>
        <xdr:cNvPr id="112" name="直線コネクタ 111"/>
        <xdr:cNvCxnSpPr/>
      </xdr:nvCxnSpPr>
      <xdr:spPr>
        <a:xfrm flipV="1">
          <a:off x="9429115" y="5403850"/>
          <a:ext cx="0" cy="1530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162577</xdr:rowOff>
    </xdr:from>
    <xdr:ext cx="469744" cy="259045"/>
    <xdr:sp macro="" textlink="">
      <xdr:nvSpPr>
        <xdr:cNvPr id="113" name="【図書館】&#10;一人当たり面積最小値テキスト"/>
        <xdr:cNvSpPr txBox="1"/>
      </xdr:nvSpPr>
      <xdr:spPr>
        <a:xfrm>
          <a:off x="9467850"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158750</xdr:rowOff>
    </xdr:from>
    <xdr:to>
      <xdr:col>55</xdr:col>
      <xdr:colOff>88900</xdr:colOff>
      <xdr:row>41</xdr:row>
      <xdr:rowOff>158750</xdr:rowOff>
    </xdr:to>
    <xdr:cxnSp macro="">
      <xdr:nvCxnSpPr>
        <xdr:cNvPr id="114" name="直線コネクタ 113"/>
        <xdr:cNvCxnSpPr/>
      </xdr:nvCxnSpPr>
      <xdr:spPr>
        <a:xfrm>
          <a:off x="9359900" y="6934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5" name="【図書館】&#10;一人当たり面積最大値テキスト"/>
        <xdr:cNvSpPr txBox="1"/>
      </xdr:nvSpPr>
      <xdr:spPr>
        <a:xfrm>
          <a:off x="9467850" y="518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6" name="直線コネクタ 115"/>
        <xdr:cNvCxnSpPr/>
      </xdr:nvCxnSpPr>
      <xdr:spPr>
        <a:xfrm>
          <a:off x="9359900" y="5403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17" name="【図書館】&#10;一人当たり面積平均値テキスト"/>
        <xdr:cNvSpPr txBox="1"/>
      </xdr:nvSpPr>
      <xdr:spPr>
        <a:xfrm>
          <a:off x="9467850" y="6322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19050</xdr:rowOff>
    </xdr:from>
    <xdr:to>
      <xdr:col>55</xdr:col>
      <xdr:colOff>50800</xdr:colOff>
      <xdr:row>39</xdr:row>
      <xdr:rowOff>120650</xdr:rowOff>
    </xdr:to>
    <xdr:sp macro="" textlink="">
      <xdr:nvSpPr>
        <xdr:cNvPr id="118" name="フローチャート: 判断 117"/>
        <xdr:cNvSpPr/>
      </xdr:nvSpPr>
      <xdr:spPr>
        <a:xfrm>
          <a:off x="9398000" y="6464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19" name="フローチャート: 判断 118"/>
        <xdr:cNvSpPr/>
      </xdr:nvSpPr>
      <xdr:spPr>
        <a:xfrm>
          <a:off x="8636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57150</xdr:rowOff>
    </xdr:from>
    <xdr:to>
      <xdr:col>46</xdr:col>
      <xdr:colOff>38100</xdr:colOff>
      <xdr:row>39</xdr:row>
      <xdr:rowOff>158750</xdr:rowOff>
    </xdr:to>
    <xdr:sp macro="" textlink="">
      <xdr:nvSpPr>
        <xdr:cNvPr id="120" name="フローチャート: 判断 119"/>
        <xdr:cNvSpPr/>
      </xdr:nvSpPr>
      <xdr:spPr>
        <a:xfrm>
          <a:off x="7842250" y="65024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57150</xdr:rowOff>
    </xdr:from>
    <xdr:to>
      <xdr:col>41</xdr:col>
      <xdr:colOff>101600</xdr:colOff>
      <xdr:row>39</xdr:row>
      <xdr:rowOff>158750</xdr:rowOff>
    </xdr:to>
    <xdr:sp macro="" textlink="">
      <xdr:nvSpPr>
        <xdr:cNvPr id="121" name="フローチャート: 判断 120"/>
        <xdr:cNvSpPr/>
      </xdr:nvSpPr>
      <xdr:spPr>
        <a:xfrm>
          <a:off x="702945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107950</xdr:rowOff>
    </xdr:from>
    <xdr:to>
      <xdr:col>36</xdr:col>
      <xdr:colOff>165100</xdr:colOff>
      <xdr:row>40</xdr:row>
      <xdr:rowOff>38100</xdr:rowOff>
    </xdr:to>
    <xdr:sp macro="" textlink="">
      <xdr:nvSpPr>
        <xdr:cNvPr id="122" name="フローチャート: 判断 121"/>
        <xdr:cNvSpPr/>
      </xdr:nvSpPr>
      <xdr:spPr>
        <a:xfrm>
          <a:off x="6235700" y="6553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28" name="楕円 127"/>
        <xdr:cNvSpPr/>
      </xdr:nvSpPr>
      <xdr:spPr>
        <a:xfrm>
          <a:off x="9398000" y="66040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137177</xdr:rowOff>
    </xdr:from>
    <xdr:ext cx="469744" cy="259045"/>
    <xdr:sp macro="" textlink="">
      <xdr:nvSpPr>
        <xdr:cNvPr id="129" name="【図書館】&#10;一人当たり面積該当値テキスト"/>
        <xdr:cNvSpPr txBox="1"/>
      </xdr:nvSpPr>
      <xdr:spPr>
        <a:xfrm>
          <a:off x="9467850"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158750</xdr:rowOff>
    </xdr:from>
    <xdr:to>
      <xdr:col>50</xdr:col>
      <xdr:colOff>165100</xdr:colOff>
      <xdr:row>40</xdr:row>
      <xdr:rowOff>88900</xdr:rowOff>
    </xdr:to>
    <xdr:sp macro="" textlink="">
      <xdr:nvSpPr>
        <xdr:cNvPr id="130" name="楕円 129"/>
        <xdr:cNvSpPr/>
      </xdr:nvSpPr>
      <xdr:spPr>
        <a:xfrm>
          <a:off x="8636000" y="66040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38100</xdr:rowOff>
    </xdr:from>
    <xdr:to>
      <xdr:col>55</xdr:col>
      <xdr:colOff>0</xdr:colOff>
      <xdr:row>40</xdr:row>
      <xdr:rowOff>38100</xdr:rowOff>
    </xdr:to>
    <xdr:cxnSp macro="">
      <xdr:nvCxnSpPr>
        <xdr:cNvPr id="131" name="直線コネクタ 130"/>
        <xdr:cNvCxnSpPr/>
      </xdr:nvCxnSpPr>
      <xdr:spPr>
        <a:xfrm>
          <a:off x="8686800" y="66484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158750</xdr:rowOff>
    </xdr:from>
    <xdr:to>
      <xdr:col>46</xdr:col>
      <xdr:colOff>38100</xdr:colOff>
      <xdr:row>40</xdr:row>
      <xdr:rowOff>88900</xdr:rowOff>
    </xdr:to>
    <xdr:sp macro="" textlink="">
      <xdr:nvSpPr>
        <xdr:cNvPr id="132" name="楕円 131"/>
        <xdr:cNvSpPr/>
      </xdr:nvSpPr>
      <xdr:spPr>
        <a:xfrm>
          <a:off x="7842250" y="66040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38100</xdr:rowOff>
    </xdr:from>
    <xdr:to>
      <xdr:col>50</xdr:col>
      <xdr:colOff>114300</xdr:colOff>
      <xdr:row>40</xdr:row>
      <xdr:rowOff>38100</xdr:rowOff>
    </xdr:to>
    <xdr:cxnSp macro="">
      <xdr:nvCxnSpPr>
        <xdr:cNvPr id="133" name="直線コネクタ 132"/>
        <xdr:cNvCxnSpPr/>
      </xdr:nvCxnSpPr>
      <xdr:spPr>
        <a:xfrm>
          <a:off x="7886700" y="66484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158750</xdr:rowOff>
    </xdr:from>
    <xdr:to>
      <xdr:col>41</xdr:col>
      <xdr:colOff>101600</xdr:colOff>
      <xdr:row>40</xdr:row>
      <xdr:rowOff>88900</xdr:rowOff>
    </xdr:to>
    <xdr:sp macro="" textlink="">
      <xdr:nvSpPr>
        <xdr:cNvPr id="134" name="楕円 133"/>
        <xdr:cNvSpPr/>
      </xdr:nvSpPr>
      <xdr:spPr>
        <a:xfrm>
          <a:off x="7029450" y="66040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38100</xdr:rowOff>
    </xdr:from>
    <xdr:to>
      <xdr:col>45</xdr:col>
      <xdr:colOff>177800</xdr:colOff>
      <xdr:row>40</xdr:row>
      <xdr:rowOff>38100</xdr:rowOff>
    </xdr:to>
    <xdr:cxnSp macro="">
      <xdr:nvCxnSpPr>
        <xdr:cNvPr id="135" name="直線コネクタ 134"/>
        <xdr:cNvCxnSpPr/>
      </xdr:nvCxnSpPr>
      <xdr:spPr>
        <a:xfrm>
          <a:off x="7080250" y="66484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36" name="n_1aveValue【図書館】&#10;一人当たり面積"/>
        <xdr:cNvSpPr txBox="1"/>
      </xdr:nvSpPr>
      <xdr:spPr>
        <a:xfrm>
          <a:off x="845827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3827</xdr:rowOff>
    </xdr:from>
    <xdr:ext cx="469744" cy="259045"/>
    <xdr:sp macro="" textlink="">
      <xdr:nvSpPr>
        <xdr:cNvPr id="137" name="n_2aveValue【図書館】&#10;一人当たり面積"/>
        <xdr:cNvSpPr txBox="1"/>
      </xdr:nvSpPr>
      <xdr:spPr>
        <a:xfrm>
          <a:off x="7677227" y="628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3827</xdr:rowOff>
    </xdr:from>
    <xdr:ext cx="469744" cy="259045"/>
    <xdr:sp macro="" textlink="">
      <xdr:nvSpPr>
        <xdr:cNvPr id="138" name="n_3aveValue【図書館】&#10;一人当たり面積"/>
        <xdr:cNvSpPr txBox="1"/>
      </xdr:nvSpPr>
      <xdr:spPr>
        <a:xfrm>
          <a:off x="6864427" y="628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54627</xdr:rowOff>
    </xdr:from>
    <xdr:ext cx="469744" cy="259045"/>
    <xdr:sp macro="" textlink="">
      <xdr:nvSpPr>
        <xdr:cNvPr id="139" name="n_4aveValue【図書館】&#10;一人当たり面積"/>
        <xdr:cNvSpPr txBox="1"/>
      </xdr:nvSpPr>
      <xdr:spPr>
        <a:xfrm>
          <a:off x="607067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80027</xdr:rowOff>
    </xdr:from>
    <xdr:ext cx="469744" cy="259045"/>
    <xdr:sp macro="" textlink="">
      <xdr:nvSpPr>
        <xdr:cNvPr id="140" name="n_1mainValue【図書館】&#10;一人当たり面積"/>
        <xdr:cNvSpPr txBox="1"/>
      </xdr:nvSpPr>
      <xdr:spPr>
        <a:xfrm>
          <a:off x="8458277" y="669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80027</xdr:rowOff>
    </xdr:from>
    <xdr:ext cx="469744" cy="259045"/>
    <xdr:sp macro="" textlink="">
      <xdr:nvSpPr>
        <xdr:cNvPr id="141" name="n_2mainValue【図書館】&#10;一人当たり面積"/>
        <xdr:cNvSpPr txBox="1"/>
      </xdr:nvSpPr>
      <xdr:spPr>
        <a:xfrm>
          <a:off x="7677227" y="669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80027</xdr:rowOff>
    </xdr:from>
    <xdr:ext cx="469744" cy="259045"/>
    <xdr:sp macro="" textlink="">
      <xdr:nvSpPr>
        <xdr:cNvPr id="142" name="n_3mainValue【図書館】&#10;一人当たり面積"/>
        <xdr:cNvSpPr txBox="1"/>
      </xdr:nvSpPr>
      <xdr:spPr>
        <a:xfrm>
          <a:off x="6864427" y="669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3" name="正方形/長方形 142"/>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4" name="正方形/長方形 143"/>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5" name="正方形/長方形 144"/>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6" name="正方形/長方形 145"/>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7" name="正方形/長方形 146"/>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8" name="正方形/長方形 147"/>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9" name="正方形/長方形 148"/>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0" name="正方形/長方形 149"/>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1" name="テキスト ボックス 150"/>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2" name="直線コネクタ 151"/>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3" name="テキスト ボックス 152"/>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4" name="直線コネクタ 153"/>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5" name="テキスト ボックス 154"/>
        <xdr:cNvSpPr txBox="1"/>
      </xdr:nvSpPr>
      <xdr:spPr>
        <a:xfrm>
          <a:off x="2757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6" name="直線コネクタ 155"/>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7" name="テキスト ボックス 156"/>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8" name="直線コネクタ 157"/>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9" name="テキスト ボックス 158"/>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0" name="直線コネクタ 159"/>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1" name="テキスト ボックス 160"/>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2" name="直線コネクタ 161"/>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3" name="テキスト ボックス 162"/>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4" name="直線コネクタ 163"/>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5" name="テキスト ボックス 164"/>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6" name="【体育館・プール】&#10;有形固定資産減価償却率グラフ枠"/>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13335</xdr:rowOff>
    </xdr:from>
    <xdr:to>
      <xdr:col>24</xdr:col>
      <xdr:colOff>62865</xdr:colOff>
      <xdr:row>63</xdr:row>
      <xdr:rowOff>148590</xdr:rowOff>
    </xdr:to>
    <xdr:cxnSp macro="">
      <xdr:nvCxnSpPr>
        <xdr:cNvPr id="167" name="直線コネクタ 166"/>
        <xdr:cNvCxnSpPr/>
      </xdr:nvCxnSpPr>
      <xdr:spPr>
        <a:xfrm flipV="1">
          <a:off x="4177665" y="9100185"/>
          <a:ext cx="0" cy="145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152417</xdr:rowOff>
    </xdr:from>
    <xdr:ext cx="405111" cy="259045"/>
    <xdr:sp macro="" textlink="">
      <xdr:nvSpPr>
        <xdr:cNvPr id="168" name="【体育館・プール】&#10;有形固定資産減価償却率最小値テキスト"/>
        <xdr:cNvSpPr txBox="1"/>
      </xdr:nvSpPr>
      <xdr:spPr>
        <a:xfrm>
          <a:off x="4216400" y="10560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148590</xdr:rowOff>
    </xdr:from>
    <xdr:to>
      <xdr:col>24</xdr:col>
      <xdr:colOff>152400</xdr:colOff>
      <xdr:row>63</xdr:row>
      <xdr:rowOff>148590</xdr:rowOff>
    </xdr:to>
    <xdr:cxnSp macro="">
      <xdr:nvCxnSpPr>
        <xdr:cNvPr id="169" name="直線コネクタ 168"/>
        <xdr:cNvCxnSpPr/>
      </xdr:nvCxnSpPr>
      <xdr:spPr>
        <a:xfrm>
          <a:off x="4108450" y="105562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131462</xdr:rowOff>
    </xdr:from>
    <xdr:ext cx="405111" cy="259045"/>
    <xdr:sp macro="" textlink="">
      <xdr:nvSpPr>
        <xdr:cNvPr id="170" name="【体育館・プール】&#10;有形固定資産減価償却率最大値テキスト"/>
        <xdr:cNvSpPr txBox="1"/>
      </xdr:nvSpPr>
      <xdr:spPr>
        <a:xfrm>
          <a:off x="4216400" y="8888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13335</xdr:rowOff>
    </xdr:from>
    <xdr:to>
      <xdr:col>24</xdr:col>
      <xdr:colOff>152400</xdr:colOff>
      <xdr:row>55</xdr:row>
      <xdr:rowOff>13335</xdr:rowOff>
    </xdr:to>
    <xdr:cxnSp macro="">
      <xdr:nvCxnSpPr>
        <xdr:cNvPr id="171" name="直線コネクタ 170"/>
        <xdr:cNvCxnSpPr/>
      </xdr:nvCxnSpPr>
      <xdr:spPr>
        <a:xfrm>
          <a:off x="4108450" y="91001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89552</xdr:rowOff>
    </xdr:from>
    <xdr:ext cx="405111" cy="259045"/>
    <xdr:sp macro="" textlink="">
      <xdr:nvSpPr>
        <xdr:cNvPr id="172" name="【体育館・プール】&#10;有形固定資産減価償却率平均値テキスト"/>
        <xdr:cNvSpPr txBox="1"/>
      </xdr:nvSpPr>
      <xdr:spPr>
        <a:xfrm>
          <a:off x="4216400" y="9836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111125</xdr:rowOff>
    </xdr:from>
    <xdr:to>
      <xdr:col>24</xdr:col>
      <xdr:colOff>114300</xdr:colOff>
      <xdr:row>60</xdr:row>
      <xdr:rowOff>41275</xdr:rowOff>
    </xdr:to>
    <xdr:sp macro="" textlink="">
      <xdr:nvSpPr>
        <xdr:cNvPr id="173" name="フローチャート: 判断 172"/>
        <xdr:cNvSpPr/>
      </xdr:nvSpPr>
      <xdr:spPr>
        <a:xfrm>
          <a:off x="4127500" y="98583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74" name="フローチャート: 判断 173"/>
        <xdr:cNvSpPr/>
      </xdr:nvSpPr>
      <xdr:spPr>
        <a:xfrm>
          <a:off x="3384550" y="98679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175" name="フローチャート: 判断 174"/>
        <xdr:cNvSpPr/>
      </xdr:nvSpPr>
      <xdr:spPr>
        <a:xfrm>
          <a:off x="2571750" y="98412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67310</xdr:rowOff>
    </xdr:from>
    <xdr:to>
      <xdr:col>10</xdr:col>
      <xdr:colOff>165100</xdr:colOff>
      <xdr:row>59</xdr:row>
      <xdr:rowOff>168910</xdr:rowOff>
    </xdr:to>
    <xdr:sp macro="" textlink="">
      <xdr:nvSpPr>
        <xdr:cNvPr id="176" name="フローチャート: 判断 175"/>
        <xdr:cNvSpPr/>
      </xdr:nvSpPr>
      <xdr:spPr>
        <a:xfrm>
          <a:off x="1778000" y="98145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95885</xdr:rowOff>
    </xdr:from>
    <xdr:to>
      <xdr:col>6</xdr:col>
      <xdr:colOff>38100</xdr:colOff>
      <xdr:row>59</xdr:row>
      <xdr:rowOff>26035</xdr:rowOff>
    </xdr:to>
    <xdr:sp macro="" textlink="">
      <xdr:nvSpPr>
        <xdr:cNvPr id="177" name="フローチャート: 判断 176"/>
        <xdr:cNvSpPr/>
      </xdr:nvSpPr>
      <xdr:spPr>
        <a:xfrm>
          <a:off x="984250" y="967803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8" name="テキスト ボックス 177"/>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9" name="テキスト ボックス 178"/>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0" name="テキスト ボックス 179"/>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1" name="テキスト ボックス 180"/>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2" name="テキスト ボックス 181"/>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52070</xdr:rowOff>
    </xdr:from>
    <xdr:to>
      <xdr:col>24</xdr:col>
      <xdr:colOff>114300</xdr:colOff>
      <xdr:row>59</xdr:row>
      <xdr:rowOff>153670</xdr:rowOff>
    </xdr:to>
    <xdr:sp macro="" textlink="">
      <xdr:nvSpPr>
        <xdr:cNvPr id="183" name="楕円 182"/>
        <xdr:cNvSpPr/>
      </xdr:nvSpPr>
      <xdr:spPr>
        <a:xfrm>
          <a:off x="41275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74947</xdr:rowOff>
    </xdr:from>
    <xdr:ext cx="405111" cy="259045"/>
    <xdr:sp macro="" textlink="">
      <xdr:nvSpPr>
        <xdr:cNvPr id="184" name="【体育館・プール】&#10;有形固定資産減価償却率該当値テキスト"/>
        <xdr:cNvSpPr txBox="1"/>
      </xdr:nvSpPr>
      <xdr:spPr>
        <a:xfrm>
          <a:off x="4216400" y="965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12065</xdr:rowOff>
    </xdr:from>
    <xdr:to>
      <xdr:col>20</xdr:col>
      <xdr:colOff>38100</xdr:colOff>
      <xdr:row>59</xdr:row>
      <xdr:rowOff>113665</xdr:rowOff>
    </xdr:to>
    <xdr:sp macro="" textlink="">
      <xdr:nvSpPr>
        <xdr:cNvPr id="185" name="楕円 184"/>
        <xdr:cNvSpPr/>
      </xdr:nvSpPr>
      <xdr:spPr>
        <a:xfrm>
          <a:off x="3384550" y="97593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62865</xdr:rowOff>
    </xdr:from>
    <xdr:to>
      <xdr:col>24</xdr:col>
      <xdr:colOff>63500</xdr:colOff>
      <xdr:row>59</xdr:row>
      <xdr:rowOff>102870</xdr:rowOff>
    </xdr:to>
    <xdr:cxnSp macro="">
      <xdr:nvCxnSpPr>
        <xdr:cNvPr id="186" name="直線コネクタ 185"/>
        <xdr:cNvCxnSpPr/>
      </xdr:nvCxnSpPr>
      <xdr:spPr>
        <a:xfrm>
          <a:off x="3429000" y="9810115"/>
          <a:ext cx="7493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143510</xdr:rowOff>
    </xdr:from>
    <xdr:to>
      <xdr:col>15</xdr:col>
      <xdr:colOff>101600</xdr:colOff>
      <xdr:row>59</xdr:row>
      <xdr:rowOff>73660</xdr:rowOff>
    </xdr:to>
    <xdr:sp macro="" textlink="">
      <xdr:nvSpPr>
        <xdr:cNvPr id="187" name="楕円 186"/>
        <xdr:cNvSpPr/>
      </xdr:nvSpPr>
      <xdr:spPr>
        <a:xfrm>
          <a:off x="2571750" y="97256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22860</xdr:rowOff>
    </xdr:from>
    <xdr:to>
      <xdr:col>19</xdr:col>
      <xdr:colOff>177800</xdr:colOff>
      <xdr:row>59</xdr:row>
      <xdr:rowOff>62865</xdr:rowOff>
    </xdr:to>
    <xdr:cxnSp macro="">
      <xdr:nvCxnSpPr>
        <xdr:cNvPr id="188" name="直線コネクタ 187"/>
        <xdr:cNvCxnSpPr/>
      </xdr:nvCxnSpPr>
      <xdr:spPr>
        <a:xfrm>
          <a:off x="2622550" y="9770110"/>
          <a:ext cx="80645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101600</xdr:rowOff>
    </xdr:from>
    <xdr:to>
      <xdr:col>10</xdr:col>
      <xdr:colOff>165100</xdr:colOff>
      <xdr:row>59</xdr:row>
      <xdr:rowOff>31750</xdr:rowOff>
    </xdr:to>
    <xdr:sp macro="" textlink="">
      <xdr:nvSpPr>
        <xdr:cNvPr id="189" name="楕円 188"/>
        <xdr:cNvSpPr/>
      </xdr:nvSpPr>
      <xdr:spPr>
        <a:xfrm>
          <a:off x="1778000" y="96837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152400</xdr:rowOff>
    </xdr:from>
    <xdr:to>
      <xdr:col>15</xdr:col>
      <xdr:colOff>50800</xdr:colOff>
      <xdr:row>59</xdr:row>
      <xdr:rowOff>22860</xdr:rowOff>
    </xdr:to>
    <xdr:cxnSp macro="">
      <xdr:nvCxnSpPr>
        <xdr:cNvPr id="190" name="直線コネクタ 189"/>
        <xdr:cNvCxnSpPr/>
      </xdr:nvCxnSpPr>
      <xdr:spPr>
        <a:xfrm>
          <a:off x="1828800" y="9734550"/>
          <a:ext cx="79375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41927</xdr:rowOff>
    </xdr:from>
    <xdr:ext cx="405111" cy="259045"/>
    <xdr:sp macro="" textlink="">
      <xdr:nvSpPr>
        <xdr:cNvPr id="191" name="n_1aveValue【体育館・プール】&#10;有形固定資産減価償却率"/>
        <xdr:cNvSpPr txBox="1"/>
      </xdr:nvSpPr>
      <xdr:spPr>
        <a:xfrm>
          <a:off x="32391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15257</xdr:rowOff>
    </xdr:from>
    <xdr:ext cx="405111" cy="259045"/>
    <xdr:sp macro="" textlink="">
      <xdr:nvSpPr>
        <xdr:cNvPr id="192" name="n_2aveValue【体育館・プール】&#10;有形固定資産減価償却率"/>
        <xdr:cNvSpPr txBox="1"/>
      </xdr:nvSpPr>
      <xdr:spPr>
        <a:xfrm>
          <a:off x="2439044"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160037</xdr:rowOff>
    </xdr:from>
    <xdr:ext cx="405111" cy="259045"/>
    <xdr:sp macro="" textlink="">
      <xdr:nvSpPr>
        <xdr:cNvPr id="193" name="n_3aveValue【体育館・プール】&#10;有形固定資産減価償却率"/>
        <xdr:cNvSpPr txBox="1"/>
      </xdr:nvSpPr>
      <xdr:spPr>
        <a:xfrm>
          <a:off x="1645294" y="9907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42562</xdr:rowOff>
    </xdr:from>
    <xdr:ext cx="405111" cy="259045"/>
    <xdr:sp macro="" textlink="">
      <xdr:nvSpPr>
        <xdr:cNvPr id="194" name="n_4aveValue【体育館・プール】&#10;有形固定資産減価償却率"/>
        <xdr:cNvSpPr txBox="1"/>
      </xdr:nvSpPr>
      <xdr:spPr>
        <a:xfrm>
          <a:off x="851544" y="9459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130192</xdr:rowOff>
    </xdr:from>
    <xdr:ext cx="405111" cy="259045"/>
    <xdr:sp macro="" textlink="">
      <xdr:nvSpPr>
        <xdr:cNvPr id="195" name="n_1mainValue【体育館・プール】&#10;有形固定資産減価償却率"/>
        <xdr:cNvSpPr txBox="1"/>
      </xdr:nvSpPr>
      <xdr:spPr>
        <a:xfrm>
          <a:off x="3239144" y="9547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90187</xdr:rowOff>
    </xdr:from>
    <xdr:ext cx="405111" cy="259045"/>
    <xdr:sp macro="" textlink="">
      <xdr:nvSpPr>
        <xdr:cNvPr id="196" name="n_2mainValue【体育館・プール】&#10;有形固定資産減価償却率"/>
        <xdr:cNvSpPr txBox="1"/>
      </xdr:nvSpPr>
      <xdr:spPr>
        <a:xfrm>
          <a:off x="2439044" y="9507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48277</xdr:rowOff>
    </xdr:from>
    <xdr:ext cx="405111" cy="259045"/>
    <xdr:sp macro="" textlink="">
      <xdr:nvSpPr>
        <xdr:cNvPr id="197" name="n_3mainValue【体育館・プール】&#10;有形固定資産減価償却率"/>
        <xdr:cNvSpPr txBox="1"/>
      </xdr:nvSpPr>
      <xdr:spPr>
        <a:xfrm>
          <a:off x="1645294" y="9465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8" name="正方形/長方形 197"/>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9" name="正方形/長方形 198"/>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0" name="正方形/長方形 199"/>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1" name="正方形/長方形 200"/>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2" name="正方形/長方形 201"/>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3" name="正方形/長方形 202"/>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4" name="正方形/長方形 203"/>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5" name="正方形/長方形 204"/>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6" name="テキスト ボックス 205"/>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7" name="直線コネクタ 206"/>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8" name="直線コネクタ 207"/>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9" name="テキスト ボックス 208"/>
        <xdr:cNvSpPr txBox="1"/>
      </xdr:nvSpPr>
      <xdr:spPr>
        <a:xfrm>
          <a:off x="55272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0" name="直線コネクタ 209"/>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1" name="テキスト ボックス 210"/>
        <xdr:cNvSpPr txBox="1"/>
      </xdr:nvSpPr>
      <xdr:spPr>
        <a:xfrm>
          <a:off x="55272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2" name="直線コネクタ 211"/>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3" name="テキスト ボックス 212"/>
        <xdr:cNvSpPr txBox="1"/>
      </xdr:nvSpPr>
      <xdr:spPr>
        <a:xfrm>
          <a:off x="552722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4" name="直線コネクタ 213"/>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5" name="テキスト ボックス 214"/>
        <xdr:cNvSpPr txBox="1"/>
      </xdr:nvSpPr>
      <xdr:spPr>
        <a:xfrm>
          <a:off x="552722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6" name="直線コネクタ 215"/>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7" name="テキスト ボックス 216"/>
        <xdr:cNvSpPr txBox="1"/>
      </xdr:nvSpPr>
      <xdr:spPr>
        <a:xfrm>
          <a:off x="552722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9" name="テキスト ボックス 218"/>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体育館・プール】&#10;一人当たり面積グラフ枠"/>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167640</xdr:rowOff>
    </xdr:from>
    <xdr:to>
      <xdr:col>54</xdr:col>
      <xdr:colOff>189865</xdr:colOff>
      <xdr:row>63</xdr:row>
      <xdr:rowOff>121920</xdr:rowOff>
    </xdr:to>
    <xdr:cxnSp macro="">
      <xdr:nvCxnSpPr>
        <xdr:cNvPr id="221" name="直線コネクタ 220"/>
        <xdr:cNvCxnSpPr/>
      </xdr:nvCxnSpPr>
      <xdr:spPr>
        <a:xfrm flipV="1">
          <a:off x="9429115" y="9419590"/>
          <a:ext cx="0" cy="1109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125747</xdr:rowOff>
    </xdr:from>
    <xdr:ext cx="469744" cy="259045"/>
    <xdr:sp macro="" textlink="">
      <xdr:nvSpPr>
        <xdr:cNvPr id="222" name="【体育館・プール】&#10;一人当たり面積最小値テキスト"/>
        <xdr:cNvSpPr txBox="1"/>
      </xdr:nvSpPr>
      <xdr:spPr>
        <a:xfrm>
          <a:off x="9467850" y="1053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121920</xdr:rowOff>
    </xdr:from>
    <xdr:to>
      <xdr:col>55</xdr:col>
      <xdr:colOff>88900</xdr:colOff>
      <xdr:row>63</xdr:row>
      <xdr:rowOff>121920</xdr:rowOff>
    </xdr:to>
    <xdr:cxnSp macro="">
      <xdr:nvCxnSpPr>
        <xdr:cNvPr id="223" name="直線コネクタ 222"/>
        <xdr:cNvCxnSpPr/>
      </xdr:nvCxnSpPr>
      <xdr:spPr>
        <a:xfrm>
          <a:off x="9359900" y="105295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114317</xdr:rowOff>
    </xdr:from>
    <xdr:ext cx="469744" cy="259045"/>
    <xdr:sp macro="" textlink="">
      <xdr:nvSpPr>
        <xdr:cNvPr id="224" name="【体育館・プール】&#10;一人当たり面積最大値テキスト"/>
        <xdr:cNvSpPr txBox="1"/>
      </xdr:nvSpPr>
      <xdr:spPr>
        <a:xfrm>
          <a:off x="9467850" y="920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167640</xdr:rowOff>
    </xdr:from>
    <xdr:to>
      <xdr:col>55</xdr:col>
      <xdr:colOff>88900</xdr:colOff>
      <xdr:row>56</xdr:row>
      <xdr:rowOff>167640</xdr:rowOff>
    </xdr:to>
    <xdr:cxnSp macro="">
      <xdr:nvCxnSpPr>
        <xdr:cNvPr id="225" name="直線コネクタ 224"/>
        <xdr:cNvCxnSpPr/>
      </xdr:nvCxnSpPr>
      <xdr:spPr>
        <a:xfrm>
          <a:off x="9359900" y="94195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49547</xdr:rowOff>
    </xdr:from>
    <xdr:ext cx="469744" cy="259045"/>
    <xdr:sp macro="" textlink="">
      <xdr:nvSpPr>
        <xdr:cNvPr id="226" name="【体育館・プール】&#10;一人当たり面積平均値テキスト"/>
        <xdr:cNvSpPr txBox="1"/>
      </xdr:nvSpPr>
      <xdr:spPr>
        <a:xfrm>
          <a:off x="9467850" y="10126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71120</xdr:rowOff>
    </xdr:from>
    <xdr:to>
      <xdr:col>55</xdr:col>
      <xdr:colOff>50800</xdr:colOff>
      <xdr:row>62</xdr:row>
      <xdr:rowOff>1270</xdr:rowOff>
    </xdr:to>
    <xdr:sp macro="" textlink="">
      <xdr:nvSpPr>
        <xdr:cNvPr id="227" name="フローチャート: 判断 226"/>
        <xdr:cNvSpPr/>
      </xdr:nvSpPr>
      <xdr:spPr>
        <a:xfrm>
          <a:off x="9398000" y="101485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78740</xdr:rowOff>
    </xdr:from>
    <xdr:to>
      <xdr:col>50</xdr:col>
      <xdr:colOff>165100</xdr:colOff>
      <xdr:row>62</xdr:row>
      <xdr:rowOff>8890</xdr:rowOff>
    </xdr:to>
    <xdr:sp macro="" textlink="">
      <xdr:nvSpPr>
        <xdr:cNvPr id="228" name="フローチャート: 判断 227"/>
        <xdr:cNvSpPr/>
      </xdr:nvSpPr>
      <xdr:spPr>
        <a:xfrm>
          <a:off x="8636000" y="101561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82550</xdr:rowOff>
    </xdr:from>
    <xdr:to>
      <xdr:col>46</xdr:col>
      <xdr:colOff>38100</xdr:colOff>
      <xdr:row>62</xdr:row>
      <xdr:rowOff>12700</xdr:rowOff>
    </xdr:to>
    <xdr:sp macro="" textlink="">
      <xdr:nvSpPr>
        <xdr:cNvPr id="229" name="フローチャート: 判断 228"/>
        <xdr:cNvSpPr/>
      </xdr:nvSpPr>
      <xdr:spPr>
        <a:xfrm>
          <a:off x="7842250" y="101600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93980</xdr:rowOff>
    </xdr:from>
    <xdr:to>
      <xdr:col>41</xdr:col>
      <xdr:colOff>101600</xdr:colOff>
      <xdr:row>62</xdr:row>
      <xdr:rowOff>24130</xdr:rowOff>
    </xdr:to>
    <xdr:sp macro="" textlink="">
      <xdr:nvSpPr>
        <xdr:cNvPr id="230" name="フローチャート: 判断 229"/>
        <xdr:cNvSpPr/>
      </xdr:nvSpPr>
      <xdr:spPr>
        <a:xfrm>
          <a:off x="7029450" y="101714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97790</xdr:rowOff>
    </xdr:from>
    <xdr:to>
      <xdr:col>36</xdr:col>
      <xdr:colOff>165100</xdr:colOff>
      <xdr:row>62</xdr:row>
      <xdr:rowOff>27940</xdr:rowOff>
    </xdr:to>
    <xdr:sp macro="" textlink="">
      <xdr:nvSpPr>
        <xdr:cNvPr id="231" name="フローチャート: 判断 230"/>
        <xdr:cNvSpPr/>
      </xdr:nvSpPr>
      <xdr:spPr>
        <a:xfrm>
          <a:off x="6235700" y="101752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109220</xdr:rowOff>
    </xdr:from>
    <xdr:to>
      <xdr:col>55</xdr:col>
      <xdr:colOff>50800</xdr:colOff>
      <xdr:row>61</xdr:row>
      <xdr:rowOff>39370</xdr:rowOff>
    </xdr:to>
    <xdr:sp macro="" textlink="">
      <xdr:nvSpPr>
        <xdr:cNvPr id="237" name="楕円 236"/>
        <xdr:cNvSpPr/>
      </xdr:nvSpPr>
      <xdr:spPr>
        <a:xfrm>
          <a:off x="9398000" y="100215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132097</xdr:rowOff>
    </xdr:from>
    <xdr:ext cx="469744" cy="259045"/>
    <xdr:sp macro="" textlink="">
      <xdr:nvSpPr>
        <xdr:cNvPr id="238" name="【体育館・プール】&#10;一人当たり面積該当値テキスト"/>
        <xdr:cNvSpPr txBox="1"/>
      </xdr:nvSpPr>
      <xdr:spPr>
        <a:xfrm>
          <a:off x="9467850" y="9879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105410</xdr:rowOff>
    </xdr:from>
    <xdr:to>
      <xdr:col>50</xdr:col>
      <xdr:colOff>165100</xdr:colOff>
      <xdr:row>61</xdr:row>
      <xdr:rowOff>35560</xdr:rowOff>
    </xdr:to>
    <xdr:sp macro="" textlink="">
      <xdr:nvSpPr>
        <xdr:cNvPr id="239" name="楕円 238"/>
        <xdr:cNvSpPr/>
      </xdr:nvSpPr>
      <xdr:spPr>
        <a:xfrm>
          <a:off x="8636000" y="100177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156210</xdr:rowOff>
    </xdr:from>
    <xdr:to>
      <xdr:col>55</xdr:col>
      <xdr:colOff>0</xdr:colOff>
      <xdr:row>60</xdr:row>
      <xdr:rowOff>160020</xdr:rowOff>
    </xdr:to>
    <xdr:cxnSp macro="">
      <xdr:nvCxnSpPr>
        <xdr:cNvPr id="240" name="直線コネクタ 239"/>
        <xdr:cNvCxnSpPr/>
      </xdr:nvCxnSpPr>
      <xdr:spPr>
        <a:xfrm>
          <a:off x="8686800" y="10068560"/>
          <a:ext cx="7429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101600</xdr:rowOff>
    </xdr:from>
    <xdr:to>
      <xdr:col>46</xdr:col>
      <xdr:colOff>38100</xdr:colOff>
      <xdr:row>61</xdr:row>
      <xdr:rowOff>31750</xdr:rowOff>
    </xdr:to>
    <xdr:sp macro="" textlink="">
      <xdr:nvSpPr>
        <xdr:cNvPr id="241" name="楕円 240"/>
        <xdr:cNvSpPr/>
      </xdr:nvSpPr>
      <xdr:spPr>
        <a:xfrm>
          <a:off x="7842250" y="100139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152400</xdr:rowOff>
    </xdr:from>
    <xdr:to>
      <xdr:col>50</xdr:col>
      <xdr:colOff>114300</xdr:colOff>
      <xdr:row>60</xdr:row>
      <xdr:rowOff>156210</xdr:rowOff>
    </xdr:to>
    <xdr:cxnSp macro="">
      <xdr:nvCxnSpPr>
        <xdr:cNvPr id="242" name="直線コネクタ 241"/>
        <xdr:cNvCxnSpPr/>
      </xdr:nvCxnSpPr>
      <xdr:spPr>
        <a:xfrm>
          <a:off x="7886700" y="10064750"/>
          <a:ext cx="8001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101600</xdr:rowOff>
    </xdr:from>
    <xdr:to>
      <xdr:col>41</xdr:col>
      <xdr:colOff>101600</xdr:colOff>
      <xdr:row>61</xdr:row>
      <xdr:rowOff>31750</xdr:rowOff>
    </xdr:to>
    <xdr:sp macro="" textlink="">
      <xdr:nvSpPr>
        <xdr:cNvPr id="243" name="楕円 242"/>
        <xdr:cNvSpPr/>
      </xdr:nvSpPr>
      <xdr:spPr>
        <a:xfrm>
          <a:off x="7029450" y="100139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152400</xdr:rowOff>
    </xdr:from>
    <xdr:to>
      <xdr:col>45</xdr:col>
      <xdr:colOff>177800</xdr:colOff>
      <xdr:row>60</xdr:row>
      <xdr:rowOff>152400</xdr:rowOff>
    </xdr:to>
    <xdr:cxnSp macro="">
      <xdr:nvCxnSpPr>
        <xdr:cNvPr id="244" name="直線コネクタ 243"/>
        <xdr:cNvCxnSpPr/>
      </xdr:nvCxnSpPr>
      <xdr:spPr>
        <a:xfrm>
          <a:off x="7080250" y="100647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17</xdr:rowOff>
    </xdr:from>
    <xdr:ext cx="469744" cy="259045"/>
    <xdr:sp macro="" textlink="">
      <xdr:nvSpPr>
        <xdr:cNvPr id="245" name="n_1aveValue【体育館・プール】&#10;一人当たり面積"/>
        <xdr:cNvSpPr txBox="1"/>
      </xdr:nvSpPr>
      <xdr:spPr>
        <a:xfrm>
          <a:off x="8458277" y="1024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3827</xdr:rowOff>
    </xdr:from>
    <xdr:ext cx="469744" cy="259045"/>
    <xdr:sp macro="" textlink="">
      <xdr:nvSpPr>
        <xdr:cNvPr id="246" name="n_2aveValue【体育館・プール】&#10;一人当たり面積"/>
        <xdr:cNvSpPr txBox="1"/>
      </xdr:nvSpPr>
      <xdr:spPr>
        <a:xfrm>
          <a:off x="7677227" y="1024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15257</xdr:rowOff>
    </xdr:from>
    <xdr:ext cx="469744" cy="259045"/>
    <xdr:sp macro="" textlink="">
      <xdr:nvSpPr>
        <xdr:cNvPr id="247" name="n_3aveValue【体育館・プール】&#10;一人当たり面積"/>
        <xdr:cNvSpPr txBox="1"/>
      </xdr:nvSpPr>
      <xdr:spPr>
        <a:xfrm>
          <a:off x="6864427" y="1025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44467</xdr:rowOff>
    </xdr:from>
    <xdr:ext cx="469744" cy="259045"/>
    <xdr:sp macro="" textlink="">
      <xdr:nvSpPr>
        <xdr:cNvPr id="248" name="n_4aveValue【体育館・プール】&#10;一人当たり面積"/>
        <xdr:cNvSpPr txBox="1"/>
      </xdr:nvSpPr>
      <xdr:spPr>
        <a:xfrm>
          <a:off x="6070677" y="9956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52087</xdr:rowOff>
    </xdr:from>
    <xdr:ext cx="469744" cy="259045"/>
    <xdr:sp macro="" textlink="">
      <xdr:nvSpPr>
        <xdr:cNvPr id="249" name="n_1mainValue【体育館・プール】&#10;一人当たり面積"/>
        <xdr:cNvSpPr txBox="1"/>
      </xdr:nvSpPr>
      <xdr:spPr>
        <a:xfrm>
          <a:off x="8458277" y="979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48277</xdr:rowOff>
    </xdr:from>
    <xdr:ext cx="469744" cy="259045"/>
    <xdr:sp macro="" textlink="">
      <xdr:nvSpPr>
        <xdr:cNvPr id="250" name="n_2mainValue【体育館・プール】&#10;一人当たり面積"/>
        <xdr:cNvSpPr txBox="1"/>
      </xdr:nvSpPr>
      <xdr:spPr>
        <a:xfrm>
          <a:off x="7677227" y="979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48277</xdr:rowOff>
    </xdr:from>
    <xdr:ext cx="469744" cy="259045"/>
    <xdr:sp macro="" textlink="">
      <xdr:nvSpPr>
        <xdr:cNvPr id="251" name="n_3mainValue【体育館・プール】&#10;一人当たり面積"/>
        <xdr:cNvSpPr txBox="1"/>
      </xdr:nvSpPr>
      <xdr:spPr>
        <a:xfrm>
          <a:off x="6864427" y="979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3" name="直線コネクタ 262"/>
        <xdr:cNvCxnSpPr/>
      </xdr:nvCxnSpPr>
      <xdr:spPr>
        <a:xfrm>
          <a:off x="6858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4" name="テキスト ボックス 263"/>
        <xdr:cNvSpPr txBox="1"/>
      </xdr:nvSpPr>
      <xdr:spPr>
        <a:xfrm>
          <a:off x="2757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5" name="直線コネクタ 264"/>
        <xdr:cNvCxnSpPr/>
      </xdr:nvCxnSpPr>
      <xdr:spPr>
        <a:xfrm>
          <a:off x="6858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6" name="テキスト ボックス 265"/>
        <xdr:cNvSpPr txBox="1"/>
      </xdr:nvSpPr>
      <xdr:spPr>
        <a:xfrm>
          <a:off x="3398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7" name="直線コネクタ 266"/>
        <xdr:cNvCxnSpPr/>
      </xdr:nvCxnSpPr>
      <xdr:spPr>
        <a:xfrm>
          <a:off x="6858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8" name="テキスト ボックス 267"/>
        <xdr:cNvSpPr txBox="1"/>
      </xdr:nvSpPr>
      <xdr:spPr>
        <a:xfrm>
          <a:off x="3398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9" name="直線コネクタ 268"/>
        <xdr:cNvCxnSpPr/>
      </xdr:nvCxnSpPr>
      <xdr:spPr>
        <a:xfrm>
          <a:off x="6858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0" name="テキスト ボックス 269"/>
        <xdr:cNvSpPr txBox="1"/>
      </xdr:nvSpPr>
      <xdr:spPr>
        <a:xfrm>
          <a:off x="339891" y="12786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1" name="直線コネクタ 270"/>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2" name="テキスト ボックス 271"/>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3" name="【福祉施設】&#10;有形固定資産減価償却率グラフ枠"/>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118111</xdr:rowOff>
    </xdr:from>
    <xdr:to>
      <xdr:col>24</xdr:col>
      <xdr:colOff>62865</xdr:colOff>
      <xdr:row>85</xdr:row>
      <xdr:rowOff>161544</xdr:rowOff>
    </xdr:to>
    <xdr:cxnSp macro="">
      <xdr:nvCxnSpPr>
        <xdr:cNvPr id="274" name="直線コネクタ 273"/>
        <xdr:cNvCxnSpPr/>
      </xdr:nvCxnSpPr>
      <xdr:spPr>
        <a:xfrm flipV="1">
          <a:off x="4177665" y="12837161"/>
          <a:ext cx="0" cy="1364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165371</xdr:rowOff>
    </xdr:from>
    <xdr:ext cx="405111" cy="259045"/>
    <xdr:sp macro="" textlink="">
      <xdr:nvSpPr>
        <xdr:cNvPr id="275" name="【福祉施設】&#10;有形固定資産減価償却率最小値テキスト"/>
        <xdr:cNvSpPr txBox="1"/>
      </xdr:nvSpPr>
      <xdr:spPr>
        <a:xfrm>
          <a:off x="4216400" y="1420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161544</xdr:rowOff>
    </xdr:from>
    <xdr:to>
      <xdr:col>24</xdr:col>
      <xdr:colOff>152400</xdr:colOff>
      <xdr:row>85</xdr:row>
      <xdr:rowOff>161544</xdr:rowOff>
    </xdr:to>
    <xdr:cxnSp macro="">
      <xdr:nvCxnSpPr>
        <xdr:cNvPr id="276" name="直線コネクタ 275"/>
        <xdr:cNvCxnSpPr/>
      </xdr:nvCxnSpPr>
      <xdr:spPr>
        <a:xfrm>
          <a:off x="4108450" y="142013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64788</xdr:rowOff>
    </xdr:from>
    <xdr:ext cx="405111" cy="259045"/>
    <xdr:sp macro="" textlink="">
      <xdr:nvSpPr>
        <xdr:cNvPr id="277" name="【福祉施設】&#10;有形固定資産減価償却率最大値テキスト"/>
        <xdr:cNvSpPr txBox="1"/>
      </xdr:nvSpPr>
      <xdr:spPr>
        <a:xfrm>
          <a:off x="4216400" y="12618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118111</xdr:rowOff>
    </xdr:from>
    <xdr:to>
      <xdr:col>24</xdr:col>
      <xdr:colOff>152400</xdr:colOff>
      <xdr:row>77</xdr:row>
      <xdr:rowOff>118111</xdr:rowOff>
    </xdr:to>
    <xdr:cxnSp macro="">
      <xdr:nvCxnSpPr>
        <xdr:cNvPr id="278" name="直線コネクタ 277"/>
        <xdr:cNvCxnSpPr/>
      </xdr:nvCxnSpPr>
      <xdr:spPr>
        <a:xfrm>
          <a:off x="4108450" y="128371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87901</xdr:rowOff>
    </xdr:from>
    <xdr:ext cx="405111" cy="259045"/>
    <xdr:sp macro="" textlink="">
      <xdr:nvSpPr>
        <xdr:cNvPr id="279" name="【福祉施設】&#10;有形固定資産減価償却率平均値テキスト"/>
        <xdr:cNvSpPr txBox="1"/>
      </xdr:nvSpPr>
      <xdr:spPr>
        <a:xfrm>
          <a:off x="4216400" y="131371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65024</xdr:rowOff>
    </xdr:from>
    <xdr:to>
      <xdr:col>24</xdr:col>
      <xdr:colOff>114300</xdr:colOff>
      <xdr:row>80</xdr:row>
      <xdr:rowOff>166624</xdr:rowOff>
    </xdr:to>
    <xdr:sp macro="" textlink="">
      <xdr:nvSpPr>
        <xdr:cNvPr id="280" name="フローチャート: 判断 279"/>
        <xdr:cNvSpPr/>
      </xdr:nvSpPr>
      <xdr:spPr>
        <a:xfrm>
          <a:off x="4127500" y="132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23876</xdr:rowOff>
    </xdr:from>
    <xdr:to>
      <xdr:col>20</xdr:col>
      <xdr:colOff>38100</xdr:colOff>
      <xdr:row>80</xdr:row>
      <xdr:rowOff>125476</xdr:rowOff>
    </xdr:to>
    <xdr:sp macro="" textlink="">
      <xdr:nvSpPr>
        <xdr:cNvPr id="281" name="フローチャート: 判断 280"/>
        <xdr:cNvSpPr/>
      </xdr:nvSpPr>
      <xdr:spPr>
        <a:xfrm>
          <a:off x="3384550" y="1323822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163322</xdr:rowOff>
    </xdr:from>
    <xdr:to>
      <xdr:col>15</xdr:col>
      <xdr:colOff>101600</xdr:colOff>
      <xdr:row>80</xdr:row>
      <xdr:rowOff>93472</xdr:rowOff>
    </xdr:to>
    <xdr:sp macro="" textlink="">
      <xdr:nvSpPr>
        <xdr:cNvPr id="282" name="フローチャート: 判断 281"/>
        <xdr:cNvSpPr/>
      </xdr:nvSpPr>
      <xdr:spPr>
        <a:xfrm>
          <a:off x="2571750" y="132125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158750</xdr:rowOff>
    </xdr:from>
    <xdr:to>
      <xdr:col>10</xdr:col>
      <xdr:colOff>165100</xdr:colOff>
      <xdr:row>80</xdr:row>
      <xdr:rowOff>88900</xdr:rowOff>
    </xdr:to>
    <xdr:sp macro="" textlink="">
      <xdr:nvSpPr>
        <xdr:cNvPr id="283" name="フローチャート: 判断 282"/>
        <xdr:cNvSpPr/>
      </xdr:nvSpPr>
      <xdr:spPr>
        <a:xfrm>
          <a:off x="1778000" y="13208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33020</xdr:rowOff>
    </xdr:from>
    <xdr:to>
      <xdr:col>6</xdr:col>
      <xdr:colOff>38100</xdr:colOff>
      <xdr:row>79</xdr:row>
      <xdr:rowOff>134620</xdr:rowOff>
    </xdr:to>
    <xdr:sp macro="" textlink="">
      <xdr:nvSpPr>
        <xdr:cNvPr id="284" name="フローチャート: 判断 283"/>
        <xdr:cNvSpPr/>
      </xdr:nvSpPr>
      <xdr:spPr>
        <a:xfrm>
          <a:off x="984250" y="130822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5" name="テキスト ボックス 284"/>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6" name="テキスト ボックス 285"/>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7" name="テキスト ボックス 286"/>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8" name="テキスト ボックス 287"/>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9" name="テキスト ボックス 288"/>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87885</xdr:rowOff>
    </xdr:from>
    <xdr:to>
      <xdr:col>24</xdr:col>
      <xdr:colOff>114300</xdr:colOff>
      <xdr:row>81</xdr:row>
      <xdr:rowOff>18035</xdr:rowOff>
    </xdr:to>
    <xdr:sp macro="" textlink="">
      <xdr:nvSpPr>
        <xdr:cNvPr id="290" name="楕円 289"/>
        <xdr:cNvSpPr/>
      </xdr:nvSpPr>
      <xdr:spPr>
        <a:xfrm>
          <a:off x="4127500" y="133022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66312</xdr:rowOff>
    </xdr:from>
    <xdr:ext cx="405111" cy="259045"/>
    <xdr:sp macro="" textlink="">
      <xdr:nvSpPr>
        <xdr:cNvPr id="291" name="【福祉施設】&#10;有形固定資産減価償却率該当値テキスト"/>
        <xdr:cNvSpPr txBox="1"/>
      </xdr:nvSpPr>
      <xdr:spPr>
        <a:xfrm>
          <a:off x="4216400" y="13280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49022</xdr:rowOff>
    </xdr:from>
    <xdr:to>
      <xdr:col>20</xdr:col>
      <xdr:colOff>38100</xdr:colOff>
      <xdr:row>80</xdr:row>
      <xdr:rowOff>150622</xdr:rowOff>
    </xdr:to>
    <xdr:sp macro="" textlink="">
      <xdr:nvSpPr>
        <xdr:cNvPr id="292" name="楕円 291"/>
        <xdr:cNvSpPr/>
      </xdr:nvSpPr>
      <xdr:spPr>
        <a:xfrm>
          <a:off x="3384550" y="1326337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99822</xdr:rowOff>
    </xdr:from>
    <xdr:to>
      <xdr:col>24</xdr:col>
      <xdr:colOff>63500</xdr:colOff>
      <xdr:row>80</xdr:row>
      <xdr:rowOff>138685</xdr:rowOff>
    </xdr:to>
    <xdr:cxnSp macro="">
      <xdr:nvCxnSpPr>
        <xdr:cNvPr id="293" name="直線コネクタ 292"/>
        <xdr:cNvCxnSpPr/>
      </xdr:nvCxnSpPr>
      <xdr:spPr>
        <a:xfrm>
          <a:off x="3429000" y="13314172"/>
          <a:ext cx="7493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12446</xdr:rowOff>
    </xdr:from>
    <xdr:to>
      <xdr:col>15</xdr:col>
      <xdr:colOff>101600</xdr:colOff>
      <xdr:row>80</xdr:row>
      <xdr:rowOff>114046</xdr:rowOff>
    </xdr:to>
    <xdr:sp macro="" textlink="">
      <xdr:nvSpPr>
        <xdr:cNvPr id="294" name="楕円 293"/>
        <xdr:cNvSpPr/>
      </xdr:nvSpPr>
      <xdr:spPr>
        <a:xfrm>
          <a:off x="2571750" y="1322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63246</xdr:rowOff>
    </xdr:from>
    <xdr:to>
      <xdr:col>19</xdr:col>
      <xdr:colOff>177800</xdr:colOff>
      <xdr:row>80</xdr:row>
      <xdr:rowOff>99822</xdr:rowOff>
    </xdr:to>
    <xdr:cxnSp macro="">
      <xdr:nvCxnSpPr>
        <xdr:cNvPr id="295" name="直線コネクタ 294"/>
        <xdr:cNvCxnSpPr/>
      </xdr:nvCxnSpPr>
      <xdr:spPr>
        <a:xfrm>
          <a:off x="2622550" y="13277596"/>
          <a:ext cx="80645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145035</xdr:rowOff>
    </xdr:from>
    <xdr:to>
      <xdr:col>10</xdr:col>
      <xdr:colOff>165100</xdr:colOff>
      <xdr:row>80</xdr:row>
      <xdr:rowOff>75185</xdr:rowOff>
    </xdr:to>
    <xdr:sp macro="" textlink="">
      <xdr:nvSpPr>
        <xdr:cNvPr id="296" name="楕円 295"/>
        <xdr:cNvSpPr/>
      </xdr:nvSpPr>
      <xdr:spPr>
        <a:xfrm>
          <a:off x="1778000" y="131942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24385</xdr:rowOff>
    </xdr:from>
    <xdr:to>
      <xdr:col>15</xdr:col>
      <xdr:colOff>50800</xdr:colOff>
      <xdr:row>80</xdr:row>
      <xdr:rowOff>63246</xdr:rowOff>
    </xdr:to>
    <xdr:cxnSp macro="">
      <xdr:nvCxnSpPr>
        <xdr:cNvPr id="297" name="直線コネクタ 296"/>
        <xdr:cNvCxnSpPr/>
      </xdr:nvCxnSpPr>
      <xdr:spPr>
        <a:xfrm>
          <a:off x="1828800" y="13238735"/>
          <a:ext cx="793750" cy="38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142003</xdr:rowOff>
    </xdr:from>
    <xdr:ext cx="405111" cy="259045"/>
    <xdr:sp macro="" textlink="">
      <xdr:nvSpPr>
        <xdr:cNvPr id="298" name="n_1aveValue【福祉施設】&#10;有形固定資産減価償却率"/>
        <xdr:cNvSpPr txBox="1"/>
      </xdr:nvSpPr>
      <xdr:spPr>
        <a:xfrm>
          <a:off x="3239144" y="1302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109999</xdr:rowOff>
    </xdr:from>
    <xdr:ext cx="405111" cy="259045"/>
    <xdr:sp macro="" textlink="">
      <xdr:nvSpPr>
        <xdr:cNvPr id="299" name="n_2aveValue【福祉施設】&#10;有形固定資産減価償却率"/>
        <xdr:cNvSpPr txBox="1"/>
      </xdr:nvSpPr>
      <xdr:spPr>
        <a:xfrm>
          <a:off x="2439044" y="12994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80027</xdr:rowOff>
    </xdr:from>
    <xdr:ext cx="405111" cy="259045"/>
    <xdr:sp macro="" textlink="">
      <xdr:nvSpPr>
        <xdr:cNvPr id="300" name="n_3aveValue【福祉施設】&#10;有形固定資産減価償却率"/>
        <xdr:cNvSpPr txBox="1"/>
      </xdr:nvSpPr>
      <xdr:spPr>
        <a:xfrm>
          <a:off x="1645294" y="13294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151147</xdr:rowOff>
    </xdr:from>
    <xdr:ext cx="405111" cy="259045"/>
    <xdr:sp macro="" textlink="">
      <xdr:nvSpPr>
        <xdr:cNvPr id="301" name="n_4aveValue【福祉施設】&#10;有形固定資産減価償却率"/>
        <xdr:cNvSpPr txBox="1"/>
      </xdr:nvSpPr>
      <xdr:spPr>
        <a:xfrm>
          <a:off x="851544" y="12870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141749</xdr:rowOff>
    </xdr:from>
    <xdr:ext cx="405111" cy="259045"/>
    <xdr:sp macro="" textlink="">
      <xdr:nvSpPr>
        <xdr:cNvPr id="302" name="n_1mainValue【福祉施設】&#10;有形固定資産減価償却率"/>
        <xdr:cNvSpPr txBox="1"/>
      </xdr:nvSpPr>
      <xdr:spPr>
        <a:xfrm>
          <a:off x="3239144" y="13356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105173</xdr:rowOff>
    </xdr:from>
    <xdr:ext cx="405111" cy="259045"/>
    <xdr:sp macro="" textlink="">
      <xdr:nvSpPr>
        <xdr:cNvPr id="303" name="n_2mainValue【福祉施設】&#10;有形固定資産減価償却率"/>
        <xdr:cNvSpPr txBox="1"/>
      </xdr:nvSpPr>
      <xdr:spPr>
        <a:xfrm>
          <a:off x="2439044" y="13319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91712</xdr:rowOff>
    </xdr:from>
    <xdr:ext cx="405111" cy="259045"/>
    <xdr:sp macro="" textlink="">
      <xdr:nvSpPr>
        <xdr:cNvPr id="304" name="n_3mainValue【福祉施設】&#10;有形固定資産減価償却率"/>
        <xdr:cNvSpPr txBox="1"/>
      </xdr:nvSpPr>
      <xdr:spPr>
        <a:xfrm>
          <a:off x="1645294" y="12975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5" name="直線コネクタ 314"/>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6" name="テキスト ボックス 315"/>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7" name="直線コネクタ 316"/>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8" name="テキスト ボックス 317"/>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9" name="直線コネクタ 318"/>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0" name="テキスト ボックス 319"/>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1" name="直線コネクタ 320"/>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2" name="テキスト ボックス 321"/>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3" name="直線コネクタ 322"/>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4" name="テキスト ボックス 323"/>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6" name="テキスト ボックス 325"/>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福祉施設】&#10;一人当たり面積グラフ枠"/>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31750</xdr:rowOff>
    </xdr:from>
    <xdr:to>
      <xdr:col>54</xdr:col>
      <xdr:colOff>189865</xdr:colOff>
      <xdr:row>86</xdr:row>
      <xdr:rowOff>38100</xdr:rowOff>
    </xdr:to>
    <xdr:cxnSp macro="">
      <xdr:nvCxnSpPr>
        <xdr:cNvPr id="328" name="直線コネクタ 327"/>
        <xdr:cNvCxnSpPr/>
      </xdr:nvCxnSpPr>
      <xdr:spPr>
        <a:xfrm flipV="1">
          <a:off x="9429115" y="12750800"/>
          <a:ext cx="0" cy="1492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29" name="【福祉施設】&#10;一人当たり面積最小値テキスト"/>
        <xdr:cNvSpPr txBox="1"/>
      </xdr:nvSpPr>
      <xdr:spPr>
        <a:xfrm>
          <a:off x="9467850" y="1424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30" name="直線コネクタ 329"/>
        <xdr:cNvCxnSpPr/>
      </xdr:nvCxnSpPr>
      <xdr:spPr>
        <a:xfrm>
          <a:off x="9359900" y="14243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149877</xdr:rowOff>
    </xdr:from>
    <xdr:ext cx="469744" cy="259045"/>
    <xdr:sp macro="" textlink="">
      <xdr:nvSpPr>
        <xdr:cNvPr id="331" name="【福祉施設】&#10;一人当たり面積最大値テキスト"/>
        <xdr:cNvSpPr txBox="1"/>
      </xdr:nvSpPr>
      <xdr:spPr>
        <a:xfrm>
          <a:off x="9467850" y="1253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31750</xdr:rowOff>
    </xdr:from>
    <xdr:to>
      <xdr:col>55</xdr:col>
      <xdr:colOff>88900</xdr:colOff>
      <xdr:row>77</xdr:row>
      <xdr:rowOff>31750</xdr:rowOff>
    </xdr:to>
    <xdr:cxnSp macro="">
      <xdr:nvCxnSpPr>
        <xdr:cNvPr id="332" name="直線コネクタ 331"/>
        <xdr:cNvCxnSpPr/>
      </xdr:nvCxnSpPr>
      <xdr:spPr>
        <a:xfrm>
          <a:off x="9359900" y="12750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80027</xdr:rowOff>
    </xdr:from>
    <xdr:ext cx="469744" cy="259045"/>
    <xdr:sp macro="" textlink="">
      <xdr:nvSpPr>
        <xdr:cNvPr id="333" name="【福祉施設】&#10;一人当たり面積平均値テキスト"/>
        <xdr:cNvSpPr txBox="1"/>
      </xdr:nvSpPr>
      <xdr:spPr>
        <a:xfrm>
          <a:off x="9467850" y="13624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101600</xdr:rowOff>
    </xdr:from>
    <xdr:to>
      <xdr:col>55</xdr:col>
      <xdr:colOff>50800</xdr:colOff>
      <xdr:row>83</xdr:row>
      <xdr:rowOff>31750</xdr:rowOff>
    </xdr:to>
    <xdr:sp macro="" textlink="">
      <xdr:nvSpPr>
        <xdr:cNvPr id="334" name="フローチャート: 判断 333"/>
        <xdr:cNvSpPr/>
      </xdr:nvSpPr>
      <xdr:spPr>
        <a:xfrm>
          <a:off x="9398000" y="136461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76200</xdr:rowOff>
    </xdr:from>
    <xdr:to>
      <xdr:col>50</xdr:col>
      <xdr:colOff>165100</xdr:colOff>
      <xdr:row>83</xdr:row>
      <xdr:rowOff>6350</xdr:rowOff>
    </xdr:to>
    <xdr:sp macro="" textlink="">
      <xdr:nvSpPr>
        <xdr:cNvPr id="335" name="フローチャート: 判断 334"/>
        <xdr:cNvSpPr/>
      </xdr:nvSpPr>
      <xdr:spPr>
        <a:xfrm>
          <a:off x="8636000" y="136207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63500</xdr:rowOff>
    </xdr:from>
    <xdr:to>
      <xdr:col>46</xdr:col>
      <xdr:colOff>38100</xdr:colOff>
      <xdr:row>82</xdr:row>
      <xdr:rowOff>165100</xdr:rowOff>
    </xdr:to>
    <xdr:sp macro="" textlink="">
      <xdr:nvSpPr>
        <xdr:cNvPr id="336" name="フローチャート: 判断 335"/>
        <xdr:cNvSpPr/>
      </xdr:nvSpPr>
      <xdr:spPr>
        <a:xfrm>
          <a:off x="7842250" y="136080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76200</xdr:rowOff>
    </xdr:from>
    <xdr:to>
      <xdr:col>41</xdr:col>
      <xdr:colOff>101600</xdr:colOff>
      <xdr:row>83</xdr:row>
      <xdr:rowOff>6350</xdr:rowOff>
    </xdr:to>
    <xdr:sp macro="" textlink="">
      <xdr:nvSpPr>
        <xdr:cNvPr id="337" name="フローチャート: 判断 336"/>
        <xdr:cNvSpPr/>
      </xdr:nvSpPr>
      <xdr:spPr>
        <a:xfrm>
          <a:off x="7029450" y="136207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50800</xdr:rowOff>
    </xdr:from>
    <xdr:to>
      <xdr:col>36</xdr:col>
      <xdr:colOff>165100</xdr:colOff>
      <xdr:row>82</xdr:row>
      <xdr:rowOff>152400</xdr:rowOff>
    </xdr:to>
    <xdr:sp macro="" textlink="">
      <xdr:nvSpPr>
        <xdr:cNvPr id="338" name="フローチャート: 判断 337"/>
        <xdr:cNvSpPr/>
      </xdr:nvSpPr>
      <xdr:spPr>
        <a:xfrm>
          <a:off x="6235700" y="1359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9" name="テキスト ボックス 338"/>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50800</xdr:rowOff>
    </xdr:from>
    <xdr:to>
      <xdr:col>55</xdr:col>
      <xdr:colOff>50800</xdr:colOff>
      <xdr:row>82</xdr:row>
      <xdr:rowOff>152400</xdr:rowOff>
    </xdr:to>
    <xdr:sp macro="" textlink="">
      <xdr:nvSpPr>
        <xdr:cNvPr id="344" name="楕円 343"/>
        <xdr:cNvSpPr/>
      </xdr:nvSpPr>
      <xdr:spPr>
        <a:xfrm>
          <a:off x="9398000" y="135953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73677</xdr:rowOff>
    </xdr:from>
    <xdr:ext cx="469744" cy="259045"/>
    <xdr:sp macro="" textlink="">
      <xdr:nvSpPr>
        <xdr:cNvPr id="345" name="【福祉施設】&#10;一人当たり面積該当値テキスト"/>
        <xdr:cNvSpPr txBox="1"/>
      </xdr:nvSpPr>
      <xdr:spPr>
        <a:xfrm>
          <a:off x="9467850" y="1345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50800</xdr:rowOff>
    </xdr:from>
    <xdr:to>
      <xdr:col>50</xdr:col>
      <xdr:colOff>165100</xdr:colOff>
      <xdr:row>82</xdr:row>
      <xdr:rowOff>152400</xdr:rowOff>
    </xdr:to>
    <xdr:sp macro="" textlink="">
      <xdr:nvSpPr>
        <xdr:cNvPr id="346" name="楕円 345"/>
        <xdr:cNvSpPr/>
      </xdr:nvSpPr>
      <xdr:spPr>
        <a:xfrm>
          <a:off x="8636000" y="13595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101600</xdr:rowOff>
    </xdr:from>
    <xdr:to>
      <xdr:col>55</xdr:col>
      <xdr:colOff>0</xdr:colOff>
      <xdr:row>82</xdr:row>
      <xdr:rowOff>101600</xdr:rowOff>
    </xdr:to>
    <xdr:cxnSp macro="">
      <xdr:nvCxnSpPr>
        <xdr:cNvPr id="347" name="直線コネクタ 346"/>
        <xdr:cNvCxnSpPr/>
      </xdr:nvCxnSpPr>
      <xdr:spPr>
        <a:xfrm>
          <a:off x="8686800" y="136461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50800</xdr:rowOff>
    </xdr:from>
    <xdr:to>
      <xdr:col>46</xdr:col>
      <xdr:colOff>38100</xdr:colOff>
      <xdr:row>82</xdr:row>
      <xdr:rowOff>152400</xdr:rowOff>
    </xdr:to>
    <xdr:sp macro="" textlink="">
      <xdr:nvSpPr>
        <xdr:cNvPr id="348" name="楕円 347"/>
        <xdr:cNvSpPr/>
      </xdr:nvSpPr>
      <xdr:spPr>
        <a:xfrm>
          <a:off x="7842250" y="135953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101600</xdr:rowOff>
    </xdr:from>
    <xdr:to>
      <xdr:col>50</xdr:col>
      <xdr:colOff>114300</xdr:colOff>
      <xdr:row>82</xdr:row>
      <xdr:rowOff>101600</xdr:rowOff>
    </xdr:to>
    <xdr:cxnSp macro="">
      <xdr:nvCxnSpPr>
        <xdr:cNvPr id="349" name="直線コネクタ 348"/>
        <xdr:cNvCxnSpPr/>
      </xdr:nvCxnSpPr>
      <xdr:spPr>
        <a:xfrm>
          <a:off x="7886700" y="136461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38100</xdr:rowOff>
    </xdr:from>
    <xdr:to>
      <xdr:col>41</xdr:col>
      <xdr:colOff>101600</xdr:colOff>
      <xdr:row>82</xdr:row>
      <xdr:rowOff>139700</xdr:rowOff>
    </xdr:to>
    <xdr:sp macro="" textlink="">
      <xdr:nvSpPr>
        <xdr:cNvPr id="350" name="楕円 349"/>
        <xdr:cNvSpPr/>
      </xdr:nvSpPr>
      <xdr:spPr>
        <a:xfrm>
          <a:off x="7029450" y="1358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88900</xdr:rowOff>
    </xdr:from>
    <xdr:to>
      <xdr:col>45</xdr:col>
      <xdr:colOff>177800</xdr:colOff>
      <xdr:row>82</xdr:row>
      <xdr:rowOff>101600</xdr:rowOff>
    </xdr:to>
    <xdr:cxnSp macro="">
      <xdr:nvCxnSpPr>
        <xdr:cNvPr id="351" name="直線コネクタ 350"/>
        <xdr:cNvCxnSpPr/>
      </xdr:nvCxnSpPr>
      <xdr:spPr>
        <a:xfrm>
          <a:off x="7080250" y="13633450"/>
          <a:ext cx="80645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168927</xdr:rowOff>
    </xdr:from>
    <xdr:ext cx="469744" cy="259045"/>
    <xdr:sp macro="" textlink="">
      <xdr:nvSpPr>
        <xdr:cNvPr id="352" name="n_1aveValue【福祉施設】&#10;一人当たり面積"/>
        <xdr:cNvSpPr txBox="1"/>
      </xdr:nvSpPr>
      <xdr:spPr>
        <a:xfrm>
          <a:off x="845827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156227</xdr:rowOff>
    </xdr:from>
    <xdr:ext cx="469744" cy="259045"/>
    <xdr:sp macro="" textlink="">
      <xdr:nvSpPr>
        <xdr:cNvPr id="353" name="n_2aveValue【福祉施設】&#10;一人当たり面積"/>
        <xdr:cNvSpPr txBox="1"/>
      </xdr:nvSpPr>
      <xdr:spPr>
        <a:xfrm>
          <a:off x="7677227" y="13700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168927</xdr:rowOff>
    </xdr:from>
    <xdr:ext cx="469744" cy="259045"/>
    <xdr:sp macro="" textlink="">
      <xdr:nvSpPr>
        <xdr:cNvPr id="354" name="n_3aveValue【福祉施設】&#10;一人当たり面積"/>
        <xdr:cNvSpPr txBox="1"/>
      </xdr:nvSpPr>
      <xdr:spPr>
        <a:xfrm>
          <a:off x="6864427" y="1370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168927</xdr:rowOff>
    </xdr:from>
    <xdr:ext cx="469744" cy="259045"/>
    <xdr:sp macro="" textlink="">
      <xdr:nvSpPr>
        <xdr:cNvPr id="355" name="n_4aveValue【福祉施設】&#10;一人当たり面積"/>
        <xdr:cNvSpPr txBox="1"/>
      </xdr:nvSpPr>
      <xdr:spPr>
        <a:xfrm>
          <a:off x="6070677" y="1337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168927</xdr:rowOff>
    </xdr:from>
    <xdr:ext cx="469744" cy="259045"/>
    <xdr:sp macro="" textlink="">
      <xdr:nvSpPr>
        <xdr:cNvPr id="356" name="n_1mainValue【福祉施設】&#10;一人当たり面積"/>
        <xdr:cNvSpPr txBox="1"/>
      </xdr:nvSpPr>
      <xdr:spPr>
        <a:xfrm>
          <a:off x="8458277" y="1337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168927</xdr:rowOff>
    </xdr:from>
    <xdr:ext cx="469744" cy="259045"/>
    <xdr:sp macro="" textlink="">
      <xdr:nvSpPr>
        <xdr:cNvPr id="357" name="n_2mainValue【福祉施設】&#10;一人当たり面積"/>
        <xdr:cNvSpPr txBox="1"/>
      </xdr:nvSpPr>
      <xdr:spPr>
        <a:xfrm>
          <a:off x="7677227" y="1337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156227</xdr:rowOff>
    </xdr:from>
    <xdr:ext cx="469744" cy="259045"/>
    <xdr:sp macro="" textlink="">
      <xdr:nvSpPr>
        <xdr:cNvPr id="358" name="n_3mainValue【福祉施設】&#10;一人当たり面積"/>
        <xdr:cNvSpPr txBox="1"/>
      </xdr:nvSpPr>
      <xdr:spPr>
        <a:xfrm>
          <a:off x="6864427" y="1337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7" name="テキスト ボックス 366"/>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8" name="直線コネクタ 367"/>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9" name="テキスト ボックス 368"/>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0" name="直線コネクタ 369"/>
        <xdr:cNvCxnSpPr/>
      </xdr:nvCxnSpPr>
      <xdr:spPr>
        <a:xfrm>
          <a:off x="6858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1" name="テキスト ボックス 370"/>
        <xdr:cNvSpPr txBox="1"/>
      </xdr:nvSpPr>
      <xdr:spPr>
        <a:xfrm>
          <a:off x="2757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2" name="直線コネクタ 371"/>
        <xdr:cNvCxnSpPr/>
      </xdr:nvCxnSpPr>
      <xdr:spPr>
        <a:xfrm>
          <a:off x="6858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3" name="テキスト ボックス 372"/>
        <xdr:cNvSpPr txBox="1"/>
      </xdr:nvSpPr>
      <xdr:spPr>
        <a:xfrm>
          <a:off x="3398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4" name="直線コネクタ 373"/>
        <xdr:cNvCxnSpPr/>
      </xdr:nvCxnSpPr>
      <xdr:spPr>
        <a:xfrm>
          <a:off x="6858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5" name="テキスト ボックス 374"/>
        <xdr:cNvSpPr txBox="1"/>
      </xdr:nvSpPr>
      <xdr:spPr>
        <a:xfrm>
          <a:off x="3398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6" name="直線コネクタ 375"/>
        <xdr:cNvCxnSpPr/>
      </xdr:nvCxnSpPr>
      <xdr:spPr>
        <a:xfrm>
          <a:off x="6858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7" name="テキスト ボックス 376"/>
        <xdr:cNvSpPr txBox="1"/>
      </xdr:nvSpPr>
      <xdr:spPr>
        <a:xfrm>
          <a:off x="3398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8" name="直線コネクタ 377"/>
        <xdr:cNvCxnSpPr/>
      </xdr:nvCxnSpPr>
      <xdr:spPr>
        <a:xfrm>
          <a:off x="6858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9" name="テキスト ボックス 378"/>
        <xdr:cNvSpPr txBox="1"/>
      </xdr:nvSpPr>
      <xdr:spPr>
        <a:xfrm>
          <a:off x="3398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0" name="直線コネクタ 379"/>
        <xdr:cNvCxnSpPr/>
      </xdr:nvCxnSpPr>
      <xdr:spPr>
        <a:xfrm>
          <a:off x="6858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1" name="テキスト ボックス 380"/>
        <xdr:cNvSpPr txBox="1"/>
      </xdr:nvSpPr>
      <xdr:spPr>
        <a:xfrm>
          <a:off x="38496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2" name="直線コネクタ 381"/>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市民会館】&#10;有形固定資産減価償却率グラフ枠"/>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162742</xdr:rowOff>
    </xdr:from>
    <xdr:to>
      <xdr:col>24</xdr:col>
      <xdr:colOff>62865</xdr:colOff>
      <xdr:row>108</xdr:row>
      <xdr:rowOff>148045</xdr:rowOff>
    </xdr:to>
    <xdr:cxnSp macro="">
      <xdr:nvCxnSpPr>
        <xdr:cNvPr id="384" name="直線コネクタ 383"/>
        <xdr:cNvCxnSpPr/>
      </xdr:nvCxnSpPr>
      <xdr:spPr>
        <a:xfrm flipV="1">
          <a:off x="4177665" y="16736242"/>
          <a:ext cx="0" cy="1356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151872</xdr:rowOff>
    </xdr:from>
    <xdr:ext cx="405111" cy="259045"/>
    <xdr:sp macro="" textlink="">
      <xdr:nvSpPr>
        <xdr:cNvPr id="385" name="【市民会館】&#10;有形固定資産減価償却率最小値テキスト"/>
        <xdr:cNvSpPr txBox="1"/>
      </xdr:nvSpPr>
      <xdr:spPr>
        <a:xfrm>
          <a:off x="4216400" y="18096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148045</xdr:rowOff>
    </xdr:from>
    <xdr:to>
      <xdr:col>24</xdr:col>
      <xdr:colOff>152400</xdr:colOff>
      <xdr:row>108</xdr:row>
      <xdr:rowOff>148045</xdr:rowOff>
    </xdr:to>
    <xdr:cxnSp macro="">
      <xdr:nvCxnSpPr>
        <xdr:cNvPr id="386" name="直線コネクタ 385"/>
        <xdr:cNvCxnSpPr/>
      </xdr:nvCxnSpPr>
      <xdr:spPr>
        <a:xfrm>
          <a:off x="4108450" y="180931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109419</xdr:rowOff>
    </xdr:from>
    <xdr:ext cx="405111" cy="259045"/>
    <xdr:sp macro="" textlink="">
      <xdr:nvSpPr>
        <xdr:cNvPr id="387" name="【市民会館】&#10;有形固定資産減価償却率最大値テキスト"/>
        <xdr:cNvSpPr txBox="1"/>
      </xdr:nvSpPr>
      <xdr:spPr>
        <a:xfrm>
          <a:off x="4216400" y="16511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162742</xdr:rowOff>
    </xdr:from>
    <xdr:to>
      <xdr:col>24</xdr:col>
      <xdr:colOff>152400</xdr:colOff>
      <xdr:row>100</xdr:row>
      <xdr:rowOff>162742</xdr:rowOff>
    </xdr:to>
    <xdr:cxnSp macro="">
      <xdr:nvCxnSpPr>
        <xdr:cNvPr id="388" name="直線コネクタ 387"/>
        <xdr:cNvCxnSpPr/>
      </xdr:nvCxnSpPr>
      <xdr:spPr>
        <a:xfrm>
          <a:off x="4108450" y="1673624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59345</xdr:rowOff>
    </xdr:from>
    <xdr:ext cx="405111" cy="259045"/>
    <xdr:sp macro="" textlink="">
      <xdr:nvSpPr>
        <xdr:cNvPr id="389" name="【市民会館】&#10;有形固定資産減価償却率平均値テキスト"/>
        <xdr:cNvSpPr txBox="1"/>
      </xdr:nvSpPr>
      <xdr:spPr>
        <a:xfrm>
          <a:off x="4216400" y="17318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80918</xdr:rowOff>
    </xdr:from>
    <xdr:to>
      <xdr:col>24</xdr:col>
      <xdr:colOff>114300</xdr:colOff>
      <xdr:row>105</xdr:row>
      <xdr:rowOff>11068</xdr:rowOff>
    </xdr:to>
    <xdr:sp macro="" textlink="">
      <xdr:nvSpPr>
        <xdr:cNvPr id="390" name="フローチャート: 判断 389"/>
        <xdr:cNvSpPr/>
      </xdr:nvSpPr>
      <xdr:spPr>
        <a:xfrm>
          <a:off x="4127500" y="1734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56424</xdr:rowOff>
    </xdr:from>
    <xdr:to>
      <xdr:col>20</xdr:col>
      <xdr:colOff>38100</xdr:colOff>
      <xdr:row>104</xdr:row>
      <xdr:rowOff>158024</xdr:rowOff>
    </xdr:to>
    <xdr:sp macro="" textlink="">
      <xdr:nvSpPr>
        <xdr:cNvPr id="391" name="フローチャート: 判断 390"/>
        <xdr:cNvSpPr/>
      </xdr:nvSpPr>
      <xdr:spPr>
        <a:xfrm>
          <a:off x="3384550" y="1731572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54792</xdr:rowOff>
    </xdr:from>
    <xdr:to>
      <xdr:col>15</xdr:col>
      <xdr:colOff>101600</xdr:colOff>
      <xdr:row>104</xdr:row>
      <xdr:rowOff>156392</xdr:rowOff>
    </xdr:to>
    <xdr:sp macro="" textlink="">
      <xdr:nvSpPr>
        <xdr:cNvPr id="392" name="フローチャート: 判断 391"/>
        <xdr:cNvSpPr/>
      </xdr:nvSpPr>
      <xdr:spPr>
        <a:xfrm>
          <a:off x="2571750" y="173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13970</xdr:rowOff>
    </xdr:from>
    <xdr:to>
      <xdr:col>10</xdr:col>
      <xdr:colOff>165100</xdr:colOff>
      <xdr:row>104</xdr:row>
      <xdr:rowOff>115570</xdr:rowOff>
    </xdr:to>
    <xdr:sp macro="" textlink="">
      <xdr:nvSpPr>
        <xdr:cNvPr id="393" name="フローチャート: 判断 392"/>
        <xdr:cNvSpPr/>
      </xdr:nvSpPr>
      <xdr:spPr>
        <a:xfrm>
          <a:off x="1778000" y="1727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159294</xdr:rowOff>
    </xdr:from>
    <xdr:to>
      <xdr:col>6</xdr:col>
      <xdr:colOff>38100</xdr:colOff>
      <xdr:row>104</xdr:row>
      <xdr:rowOff>89444</xdr:rowOff>
    </xdr:to>
    <xdr:sp macro="" textlink="">
      <xdr:nvSpPr>
        <xdr:cNvPr id="394" name="フローチャート: 判断 393"/>
        <xdr:cNvSpPr/>
      </xdr:nvSpPr>
      <xdr:spPr>
        <a:xfrm>
          <a:off x="984250" y="1724714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5" name="テキスト ボックス 394"/>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6" name="テキスト ボックス 395"/>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7" name="テキスト ボックス 396"/>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8" name="テキスト ボックス 397"/>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9" name="テキスト ボックス 398"/>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162561</xdr:rowOff>
    </xdr:from>
    <xdr:to>
      <xdr:col>24</xdr:col>
      <xdr:colOff>114300</xdr:colOff>
      <xdr:row>104</xdr:row>
      <xdr:rowOff>92711</xdr:rowOff>
    </xdr:to>
    <xdr:sp macro="" textlink="">
      <xdr:nvSpPr>
        <xdr:cNvPr id="400" name="楕円 399"/>
        <xdr:cNvSpPr/>
      </xdr:nvSpPr>
      <xdr:spPr>
        <a:xfrm>
          <a:off x="4127500" y="172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13988</xdr:rowOff>
    </xdr:from>
    <xdr:ext cx="405111" cy="259045"/>
    <xdr:sp macro="" textlink="">
      <xdr:nvSpPr>
        <xdr:cNvPr id="401" name="【市民会館】&#10;有形固定資産減価償却率該当値テキスト"/>
        <xdr:cNvSpPr txBox="1"/>
      </xdr:nvSpPr>
      <xdr:spPr>
        <a:xfrm>
          <a:off x="4216400" y="1710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129902</xdr:rowOff>
    </xdr:from>
    <xdr:to>
      <xdr:col>20</xdr:col>
      <xdr:colOff>38100</xdr:colOff>
      <xdr:row>104</xdr:row>
      <xdr:rowOff>60052</xdr:rowOff>
    </xdr:to>
    <xdr:sp macro="" textlink="">
      <xdr:nvSpPr>
        <xdr:cNvPr id="402" name="楕円 401"/>
        <xdr:cNvSpPr/>
      </xdr:nvSpPr>
      <xdr:spPr>
        <a:xfrm>
          <a:off x="3384550" y="1721775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9252</xdr:rowOff>
    </xdr:from>
    <xdr:to>
      <xdr:col>24</xdr:col>
      <xdr:colOff>63500</xdr:colOff>
      <xdr:row>104</xdr:row>
      <xdr:rowOff>41911</xdr:rowOff>
    </xdr:to>
    <xdr:cxnSp macro="">
      <xdr:nvCxnSpPr>
        <xdr:cNvPr id="403" name="直線コネクタ 402"/>
        <xdr:cNvCxnSpPr/>
      </xdr:nvCxnSpPr>
      <xdr:spPr>
        <a:xfrm>
          <a:off x="3429000" y="17268552"/>
          <a:ext cx="7493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97245</xdr:rowOff>
    </xdr:from>
    <xdr:to>
      <xdr:col>15</xdr:col>
      <xdr:colOff>101600</xdr:colOff>
      <xdr:row>104</xdr:row>
      <xdr:rowOff>27395</xdr:rowOff>
    </xdr:to>
    <xdr:sp macro="" textlink="">
      <xdr:nvSpPr>
        <xdr:cNvPr id="404" name="楕円 403"/>
        <xdr:cNvSpPr/>
      </xdr:nvSpPr>
      <xdr:spPr>
        <a:xfrm>
          <a:off x="2571750" y="1718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148045</xdr:rowOff>
    </xdr:from>
    <xdr:to>
      <xdr:col>19</xdr:col>
      <xdr:colOff>177800</xdr:colOff>
      <xdr:row>104</xdr:row>
      <xdr:rowOff>9252</xdr:rowOff>
    </xdr:to>
    <xdr:cxnSp macro="">
      <xdr:nvCxnSpPr>
        <xdr:cNvPr id="405" name="直線コネクタ 404"/>
        <xdr:cNvCxnSpPr/>
      </xdr:nvCxnSpPr>
      <xdr:spPr>
        <a:xfrm>
          <a:off x="2622550" y="17235895"/>
          <a:ext cx="8064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64588</xdr:rowOff>
    </xdr:from>
    <xdr:to>
      <xdr:col>10</xdr:col>
      <xdr:colOff>165100</xdr:colOff>
      <xdr:row>103</xdr:row>
      <xdr:rowOff>166188</xdr:rowOff>
    </xdr:to>
    <xdr:sp macro="" textlink="">
      <xdr:nvSpPr>
        <xdr:cNvPr id="406" name="楕円 405"/>
        <xdr:cNvSpPr/>
      </xdr:nvSpPr>
      <xdr:spPr>
        <a:xfrm>
          <a:off x="1778000" y="1715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115388</xdr:rowOff>
    </xdr:from>
    <xdr:to>
      <xdr:col>15</xdr:col>
      <xdr:colOff>50800</xdr:colOff>
      <xdr:row>103</xdr:row>
      <xdr:rowOff>148045</xdr:rowOff>
    </xdr:to>
    <xdr:cxnSp macro="">
      <xdr:nvCxnSpPr>
        <xdr:cNvPr id="407" name="直線コネクタ 406"/>
        <xdr:cNvCxnSpPr/>
      </xdr:nvCxnSpPr>
      <xdr:spPr>
        <a:xfrm>
          <a:off x="1828800" y="17203238"/>
          <a:ext cx="7937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149151</xdr:rowOff>
    </xdr:from>
    <xdr:ext cx="405111" cy="259045"/>
    <xdr:sp macro="" textlink="">
      <xdr:nvSpPr>
        <xdr:cNvPr id="408" name="n_1aveValue【市民会館】&#10;有形固定資産減価償却率"/>
        <xdr:cNvSpPr txBox="1"/>
      </xdr:nvSpPr>
      <xdr:spPr>
        <a:xfrm>
          <a:off x="3239144" y="17408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147519</xdr:rowOff>
    </xdr:from>
    <xdr:ext cx="405111" cy="259045"/>
    <xdr:sp macro="" textlink="">
      <xdr:nvSpPr>
        <xdr:cNvPr id="409" name="n_2aveValue【市民会館】&#10;有形固定資産減価償却率"/>
        <xdr:cNvSpPr txBox="1"/>
      </xdr:nvSpPr>
      <xdr:spPr>
        <a:xfrm>
          <a:off x="2439044" y="17406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106697</xdr:rowOff>
    </xdr:from>
    <xdr:ext cx="405111" cy="259045"/>
    <xdr:sp macro="" textlink="">
      <xdr:nvSpPr>
        <xdr:cNvPr id="410" name="n_3aveValue【市民会館】&#10;有形固定資産減価償却率"/>
        <xdr:cNvSpPr txBox="1"/>
      </xdr:nvSpPr>
      <xdr:spPr>
        <a:xfrm>
          <a:off x="1645294" y="17365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105971</xdr:rowOff>
    </xdr:from>
    <xdr:ext cx="405111" cy="259045"/>
    <xdr:sp macro="" textlink="">
      <xdr:nvSpPr>
        <xdr:cNvPr id="411" name="n_4aveValue【市民会館】&#10;有形固定資産減価償却率"/>
        <xdr:cNvSpPr txBox="1"/>
      </xdr:nvSpPr>
      <xdr:spPr>
        <a:xfrm>
          <a:off x="851544" y="1702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76579</xdr:rowOff>
    </xdr:from>
    <xdr:ext cx="405111" cy="259045"/>
    <xdr:sp macro="" textlink="">
      <xdr:nvSpPr>
        <xdr:cNvPr id="412" name="n_1mainValue【市民会館】&#10;有形固定資産減価償却率"/>
        <xdr:cNvSpPr txBox="1"/>
      </xdr:nvSpPr>
      <xdr:spPr>
        <a:xfrm>
          <a:off x="3239144" y="16992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43922</xdr:rowOff>
    </xdr:from>
    <xdr:ext cx="405111" cy="259045"/>
    <xdr:sp macro="" textlink="">
      <xdr:nvSpPr>
        <xdr:cNvPr id="413" name="n_2mainValue【市民会館】&#10;有形固定資産減価償却率"/>
        <xdr:cNvSpPr txBox="1"/>
      </xdr:nvSpPr>
      <xdr:spPr>
        <a:xfrm>
          <a:off x="2439044" y="16960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11265</xdr:rowOff>
    </xdr:from>
    <xdr:ext cx="405111" cy="259045"/>
    <xdr:sp macro="" textlink="">
      <xdr:nvSpPr>
        <xdr:cNvPr id="414" name="n_3mainValue【市民会館】&#10;有形固定資産減価償却率"/>
        <xdr:cNvSpPr txBox="1"/>
      </xdr:nvSpPr>
      <xdr:spPr>
        <a:xfrm>
          <a:off x="1645294" y="16927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5" name="正方形/長方形 414"/>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6" name="正方形/長方形 415"/>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7" name="正方形/長方形 416"/>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8" name="正方形/長方形 417"/>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9" name="正方形/長方形 418"/>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0" name="正方形/長方形 419"/>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1" name="正方形/長方形 420"/>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2" name="正方形/長方形 421"/>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3" name="テキスト ボックス 422"/>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4" name="直線コネクタ 423"/>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5" name="直線コネクタ 424"/>
        <xdr:cNvCxnSpPr/>
      </xdr:nvCxnSpPr>
      <xdr:spPr>
        <a:xfrm>
          <a:off x="5956300" y="18021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26" name="テキスト ボックス 425"/>
        <xdr:cNvSpPr txBox="1"/>
      </xdr:nvSpPr>
      <xdr:spPr>
        <a:xfrm>
          <a:off x="552722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27" name="直線コネクタ 426"/>
        <xdr:cNvCxnSpPr/>
      </xdr:nvCxnSpPr>
      <xdr:spPr>
        <a:xfrm>
          <a:off x="5956300"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28" name="テキスト ボックス 427"/>
        <xdr:cNvSpPr txBox="1"/>
      </xdr:nvSpPr>
      <xdr:spPr>
        <a:xfrm>
          <a:off x="552722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29" name="直線コネクタ 428"/>
        <xdr:cNvCxnSpPr/>
      </xdr:nvCxnSpPr>
      <xdr:spPr>
        <a:xfrm>
          <a:off x="5956300" y="17106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30" name="テキスト ボックス 429"/>
        <xdr:cNvSpPr txBox="1"/>
      </xdr:nvSpPr>
      <xdr:spPr>
        <a:xfrm>
          <a:off x="552722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1" name="直線コネクタ 430"/>
        <xdr:cNvCxnSpPr/>
      </xdr:nvCxnSpPr>
      <xdr:spPr>
        <a:xfrm>
          <a:off x="5956300" y="1664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32" name="テキスト ボックス 431"/>
        <xdr:cNvSpPr txBox="1"/>
      </xdr:nvSpPr>
      <xdr:spPr>
        <a:xfrm>
          <a:off x="552722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3" name="直線コネクタ 432"/>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4" name="テキスト ボックス 433"/>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5" name="【市民会館】&#10;一人当たり面積グラフ枠"/>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105918</xdr:rowOff>
    </xdr:from>
    <xdr:to>
      <xdr:col>54</xdr:col>
      <xdr:colOff>189865</xdr:colOff>
      <xdr:row>108</xdr:row>
      <xdr:rowOff>3048</xdr:rowOff>
    </xdr:to>
    <xdr:cxnSp macro="">
      <xdr:nvCxnSpPr>
        <xdr:cNvPr id="436" name="直線コネクタ 435"/>
        <xdr:cNvCxnSpPr/>
      </xdr:nvCxnSpPr>
      <xdr:spPr>
        <a:xfrm flipV="1">
          <a:off x="9429115" y="16850868"/>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37" name="【市民会館】&#10;一人当たり面積最小値テキスト"/>
        <xdr:cNvSpPr txBox="1"/>
      </xdr:nvSpPr>
      <xdr:spPr>
        <a:xfrm>
          <a:off x="9467850" y="1795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38" name="直線コネクタ 437"/>
        <xdr:cNvCxnSpPr/>
      </xdr:nvCxnSpPr>
      <xdr:spPr>
        <a:xfrm>
          <a:off x="9359900" y="179481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52595</xdr:rowOff>
    </xdr:from>
    <xdr:ext cx="469744" cy="259045"/>
    <xdr:sp macro="" textlink="">
      <xdr:nvSpPr>
        <xdr:cNvPr id="439" name="【市民会館】&#10;一人当たり面積最大値テキスト"/>
        <xdr:cNvSpPr txBox="1"/>
      </xdr:nvSpPr>
      <xdr:spPr>
        <a:xfrm>
          <a:off x="9467850" y="1662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105918</xdr:rowOff>
    </xdr:from>
    <xdr:to>
      <xdr:col>55</xdr:col>
      <xdr:colOff>88900</xdr:colOff>
      <xdr:row>101</xdr:row>
      <xdr:rowOff>105918</xdr:rowOff>
    </xdr:to>
    <xdr:cxnSp macro="">
      <xdr:nvCxnSpPr>
        <xdr:cNvPr id="440" name="直線コネクタ 439"/>
        <xdr:cNvCxnSpPr/>
      </xdr:nvCxnSpPr>
      <xdr:spPr>
        <a:xfrm>
          <a:off x="9359900" y="168508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42690</xdr:rowOff>
    </xdr:from>
    <xdr:ext cx="469744" cy="259045"/>
    <xdr:sp macro="" textlink="">
      <xdr:nvSpPr>
        <xdr:cNvPr id="441" name="【市民会館】&#10;一人当たり面積平均値テキスト"/>
        <xdr:cNvSpPr txBox="1"/>
      </xdr:nvSpPr>
      <xdr:spPr>
        <a:xfrm>
          <a:off x="9467850" y="174734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64263</xdr:rowOff>
    </xdr:from>
    <xdr:to>
      <xdr:col>55</xdr:col>
      <xdr:colOff>50800</xdr:colOff>
      <xdr:row>105</xdr:row>
      <xdr:rowOff>165863</xdr:rowOff>
    </xdr:to>
    <xdr:sp macro="" textlink="">
      <xdr:nvSpPr>
        <xdr:cNvPr id="442" name="フローチャート: 判断 441"/>
        <xdr:cNvSpPr/>
      </xdr:nvSpPr>
      <xdr:spPr>
        <a:xfrm>
          <a:off x="9398000" y="1749501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64263</xdr:rowOff>
    </xdr:from>
    <xdr:to>
      <xdr:col>50</xdr:col>
      <xdr:colOff>165100</xdr:colOff>
      <xdr:row>105</xdr:row>
      <xdr:rowOff>165863</xdr:rowOff>
    </xdr:to>
    <xdr:sp macro="" textlink="">
      <xdr:nvSpPr>
        <xdr:cNvPr id="443" name="フローチャート: 判断 442"/>
        <xdr:cNvSpPr/>
      </xdr:nvSpPr>
      <xdr:spPr>
        <a:xfrm>
          <a:off x="8636000" y="1749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64263</xdr:rowOff>
    </xdr:from>
    <xdr:to>
      <xdr:col>46</xdr:col>
      <xdr:colOff>38100</xdr:colOff>
      <xdr:row>105</xdr:row>
      <xdr:rowOff>165863</xdr:rowOff>
    </xdr:to>
    <xdr:sp macro="" textlink="">
      <xdr:nvSpPr>
        <xdr:cNvPr id="444" name="フローチャート: 判断 443"/>
        <xdr:cNvSpPr/>
      </xdr:nvSpPr>
      <xdr:spPr>
        <a:xfrm>
          <a:off x="7842250" y="1749501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36830</xdr:rowOff>
    </xdr:from>
    <xdr:to>
      <xdr:col>41</xdr:col>
      <xdr:colOff>101600</xdr:colOff>
      <xdr:row>105</xdr:row>
      <xdr:rowOff>138430</xdr:rowOff>
    </xdr:to>
    <xdr:sp macro="" textlink="">
      <xdr:nvSpPr>
        <xdr:cNvPr id="445" name="フローチャート: 判断 444"/>
        <xdr:cNvSpPr/>
      </xdr:nvSpPr>
      <xdr:spPr>
        <a:xfrm>
          <a:off x="7029450" y="1746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41402</xdr:rowOff>
    </xdr:from>
    <xdr:to>
      <xdr:col>36</xdr:col>
      <xdr:colOff>165100</xdr:colOff>
      <xdr:row>105</xdr:row>
      <xdr:rowOff>143002</xdr:rowOff>
    </xdr:to>
    <xdr:sp macro="" textlink="">
      <xdr:nvSpPr>
        <xdr:cNvPr id="446" name="フローチャート: 判断 445"/>
        <xdr:cNvSpPr/>
      </xdr:nvSpPr>
      <xdr:spPr>
        <a:xfrm>
          <a:off x="6235700" y="1747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7" name="テキスト ボックス 446"/>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8" name="テキスト ボックス 447"/>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9" name="テキスト ボックス 448"/>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0" name="テキスト ボックス 449"/>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1" name="テキスト ボックス 450"/>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107696</xdr:rowOff>
    </xdr:from>
    <xdr:to>
      <xdr:col>55</xdr:col>
      <xdr:colOff>50800</xdr:colOff>
      <xdr:row>105</xdr:row>
      <xdr:rowOff>37846</xdr:rowOff>
    </xdr:to>
    <xdr:sp macro="" textlink="">
      <xdr:nvSpPr>
        <xdr:cNvPr id="452" name="楕円 451"/>
        <xdr:cNvSpPr/>
      </xdr:nvSpPr>
      <xdr:spPr>
        <a:xfrm>
          <a:off x="9398000" y="1736699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130573</xdr:rowOff>
    </xdr:from>
    <xdr:ext cx="469744" cy="259045"/>
    <xdr:sp macro="" textlink="">
      <xdr:nvSpPr>
        <xdr:cNvPr id="453" name="【市民会館】&#10;一人当たり面積該当値テキスト"/>
        <xdr:cNvSpPr txBox="1"/>
      </xdr:nvSpPr>
      <xdr:spPr>
        <a:xfrm>
          <a:off x="9467850" y="1721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103124</xdr:rowOff>
    </xdr:from>
    <xdr:to>
      <xdr:col>50</xdr:col>
      <xdr:colOff>165100</xdr:colOff>
      <xdr:row>105</xdr:row>
      <xdr:rowOff>33274</xdr:rowOff>
    </xdr:to>
    <xdr:sp macro="" textlink="">
      <xdr:nvSpPr>
        <xdr:cNvPr id="454" name="楕円 453"/>
        <xdr:cNvSpPr/>
      </xdr:nvSpPr>
      <xdr:spPr>
        <a:xfrm>
          <a:off x="8636000" y="1736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153924</xdr:rowOff>
    </xdr:from>
    <xdr:to>
      <xdr:col>55</xdr:col>
      <xdr:colOff>0</xdr:colOff>
      <xdr:row>104</xdr:row>
      <xdr:rowOff>158496</xdr:rowOff>
    </xdr:to>
    <xdr:cxnSp macro="">
      <xdr:nvCxnSpPr>
        <xdr:cNvPr id="455" name="直線コネクタ 454"/>
        <xdr:cNvCxnSpPr/>
      </xdr:nvCxnSpPr>
      <xdr:spPr>
        <a:xfrm>
          <a:off x="8686800" y="17413224"/>
          <a:ext cx="7429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103124</xdr:rowOff>
    </xdr:from>
    <xdr:to>
      <xdr:col>46</xdr:col>
      <xdr:colOff>38100</xdr:colOff>
      <xdr:row>105</xdr:row>
      <xdr:rowOff>33274</xdr:rowOff>
    </xdr:to>
    <xdr:sp macro="" textlink="">
      <xdr:nvSpPr>
        <xdr:cNvPr id="456" name="楕円 455"/>
        <xdr:cNvSpPr/>
      </xdr:nvSpPr>
      <xdr:spPr>
        <a:xfrm>
          <a:off x="7842250" y="1736242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153924</xdr:rowOff>
    </xdr:from>
    <xdr:to>
      <xdr:col>50</xdr:col>
      <xdr:colOff>114300</xdr:colOff>
      <xdr:row>104</xdr:row>
      <xdr:rowOff>153924</xdr:rowOff>
    </xdr:to>
    <xdr:cxnSp macro="">
      <xdr:nvCxnSpPr>
        <xdr:cNvPr id="457" name="直線コネクタ 456"/>
        <xdr:cNvCxnSpPr/>
      </xdr:nvCxnSpPr>
      <xdr:spPr>
        <a:xfrm>
          <a:off x="7886700" y="1741322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98552</xdr:rowOff>
    </xdr:from>
    <xdr:to>
      <xdr:col>41</xdr:col>
      <xdr:colOff>101600</xdr:colOff>
      <xdr:row>105</xdr:row>
      <xdr:rowOff>28702</xdr:rowOff>
    </xdr:to>
    <xdr:sp macro="" textlink="">
      <xdr:nvSpPr>
        <xdr:cNvPr id="458" name="楕円 457"/>
        <xdr:cNvSpPr/>
      </xdr:nvSpPr>
      <xdr:spPr>
        <a:xfrm>
          <a:off x="7029450" y="1735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149352</xdr:rowOff>
    </xdr:from>
    <xdr:to>
      <xdr:col>45</xdr:col>
      <xdr:colOff>177800</xdr:colOff>
      <xdr:row>104</xdr:row>
      <xdr:rowOff>153924</xdr:rowOff>
    </xdr:to>
    <xdr:cxnSp macro="">
      <xdr:nvCxnSpPr>
        <xdr:cNvPr id="459" name="直線コネクタ 458"/>
        <xdr:cNvCxnSpPr/>
      </xdr:nvCxnSpPr>
      <xdr:spPr>
        <a:xfrm>
          <a:off x="7080250" y="17408652"/>
          <a:ext cx="8064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156990</xdr:rowOff>
    </xdr:from>
    <xdr:ext cx="469744" cy="259045"/>
    <xdr:sp macro="" textlink="">
      <xdr:nvSpPr>
        <xdr:cNvPr id="460" name="n_1aveValue【市民会館】&#10;一人当たり面積"/>
        <xdr:cNvSpPr txBox="1"/>
      </xdr:nvSpPr>
      <xdr:spPr>
        <a:xfrm>
          <a:off x="8458277" y="17587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156990</xdr:rowOff>
    </xdr:from>
    <xdr:ext cx="469744" cy="259045"/>
    <xdr:sp macro="" textlink="">
      <xdr:nvSpPr>
        <xdr:cNvPr id="461" name="n_2aveValue【市民会館】&#10;一人当たり面積"/>
        <xdr:cNvSpPr txBox="1"/>
      </xdr:nvSpPr>
      <xdr:spPr>
        <a:xfrm>
          <a:off x="7677227" y="17587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129557</xdr:rowOff>
    </xdr:from>
    <xdr:ext cx="469744" cy="259045"/>
    <xdr:sp macro="" textlink="">
      <xdr:nvSpPr>
        <xdr:cNvPr id="462" name="n_3aveValue【市民会館】&#10;一人当たり面積"/>
        <xdr:cNvSpPr txBox="1"/>
      </xdr:nvSpPr>
      <xdr:spPr>
        <a:xfrm>
          <a:off x="6864427" y="1756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159529</xdr:rowOff>
    </xdr:from>
    <xdr:ext cx="469744" cy="259045"/>
    <xdr:sp macro="" textlink="">
      <xdr:nvSpPr>
        <xdr:cNvPr id="463" name="n_4aveValue【市民会館】&#10;一人当たり面積"/>
        <xdr:cNvSpPr txBox="1"/>
      </xdr:nvSpPr>
      <xdr:spPr>
        <a:xfrm>
          <a:off x="6070677" y="1724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49801</xdr:rowOff>
    </xdr:from>
    <xdr:ext cx="469744" cy="259045"/>
    <xdr:sp macro="" textlink="">
      <xdr:nvSpPr>
        <xdr:cNvPr id="464" name="n_1mainValue【市民会館】&#10;一人当たり面積"/>
        <xdr:cNvSpPr txBox="1"/>
      </xdr:nvSpPr>
      <xdr:spPr>
        <a:xfrm>
          <a:off x="8458277" y="1713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49801</xdr:rowOff>
    </xdr:from>
    <xdr:ext cx="469744" cy="259045"/>
    <xdr:sp macro="" textlink="">
      <xdr:nvSpPr>
        <xdr:cNvPr id="465" name="n_2mainValue【市民会館】&#10;一人当たり面積"/>
        <xdr:cNvSpPr txBox="1"/>
      </xdr:nvSpPr>
      <xdr:spPr>
        <a:xfrm>
          <a:off x="7677227" y="1713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45229</xdr:rowOff>
    </xdr:from>
    <xdr:ext cx="469744" cy="259045"/>
    <xdr:sp macro="" textlink="">
      <xdr:nvSpPr>
        <xdr:cNvPr id="466" name="n_3mainValue【市民会館】&#10;一人当たり面積"/>
        <xdr:cNvSpPr txBox="1"/>
      </xdr:nvSpPr>
      <xdr:spPr>
        <a:xfrm>
          <a:off x="6864427" y="1713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7" name="正方形/長方形 466"/>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8" name="正方形/長方形 467"/>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9" name="正方形/長方形 468"/>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0" name="正方形/長方形 469"/>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1" name="正方形/長方形 470"/>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2" name="正方形/長方形 471"/>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3" name="正方形/長方形 472"/>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4" name="正方形/長方形 473"/>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5" name="テキスト ボックス 474"/>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6" name="直線コネクタ 475"/>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7" name="テキスト ボックス 476"/>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78" name="直線コネクタ 477"/>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79" name="テキスト ボックス 478"/>
        <xdr:cNvSpPr txBox="1"/>
      </xdr:nvSpPr>
      <xdr:spPr>
        <a:xfrm>
          <a:off x="107977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0" name="直線コネクタ 479"/>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1" name="テキスト ボックス 480"/>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2" name="直線コネクタ 481"/>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3" name="テキスト ボックス 482"/>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4" name="直線コネクタ 483"/>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5" name="テキスト ボックス 484"/>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86" name="直線コネクタ 485"/>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87" name="テキスト ボックス 486"/>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88" name="直線コネクタ 487"/>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89" name="テキスト ボックス 488"/>
        <xdr:cNvSpPr txBox="1"/>
      </xdr:nvSpPr>
      <xdr:spPr>
        <a:xfrm>
          <a:off x="1090691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0" name="直線コネクタ 489"/>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1" name="【一般廃棄物処理施設】&#10;有形固定資産減価償却率グラフ枠"/>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56606</xdr:rowOff>
    </xdr:from>
    <xdr:to>
      <xdr:col>85</xdr:col>
      <xdr:colOff>126364</xdr:colOff>
      <xdr:row>42</xdr:row>
      <xdr:rowOff>40277</xdr:rowOff>
    </xdr:to>
    <xdr:cxnSp macro="">
      <xdr:nvCxnSpPr>
        <xdr:cNvPr id="492" name="直線コネクタ 491"/>
        <xdr:cNvCxnSpPr/>
      </xdr:nvCxnSpPr>
      <xdr:spPr>
        <a:xfrm flipV="1">
          <a:off x="14699614" y="551125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44104</xdr:rowOff>
    </xdr:from>
    <xdr:ext cx="405111" cy="259045"/>
    <xdr:sp macro="" textlink="">
      <xdr:nvSpPr>
        <xdr:cNvPr id="493" name="【一般廃棄物処理施設】&#10;有形固定資産減価償却率最小値テキスト"/>
        <xdr:cNvSpPr txBox="1"/>
      </xdr:nvSpPr>
      <xdr:spPr>
        <a:xfrm>
          <a:off x="14738350" y="6984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40277</xdr:rowOff>
    </xdr:from>
    <xdr:to>
      <xdr:col>86</xdr:col>
      <xdr:colOff>25400</xdr:colOff>
      <xdr:row>42</xdr:row>
      <xdr:rowOff>40277</xdr:rowOff>
    </xdr:to>
    <xdr:cxnSp macro="">
      <xdr:nvCxnSpPr>
        <xdr:cNvPr id="494" name="直線コネクタ 493"/>
        <xdr:cNvCxnSpPr/>
      </xdr:nvCxnSpPr>
      <xdr:spPr>
        <a:xfrm>
          <a:off x="14611350" y="69808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3283</xdr:rowOff>
    </xdr:from>
    <xdr:ext cx="340478" cy="259045"/>
    <xdr:sp macro="" textlink="">
      <xdr:nvSpPr>
        <xdr:cNvPr id="495" name="【一般廃棄物処理施設】&#10;有形固定資産減価償却率最大値テキスト"/>
        <xdr:cNvSpPr txBox="1"/>
      </xdr:nvSpPr>
      <xdr:spPr>
        <a:xfrm>
          <a:off x="14738350" y="52928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56606</xdr:rowOff>
    </xdr:from>
    <xdr:to>
      <xdr:col>86</xdr:col>
      <xdr:colOff>25400</xdr:colOff>
      <xdr:row>33</xdr:row>
      <xdr:rowOff>56606</xdr:rowOff>
    </xdr:to>
    <xdr:cxnSp macro="">
      <xdr:nvCxnSpPr>
        <xdr:cNvPr id="496" name="直線コネクタ 495"/>
        <xdr:cNvCxnSpPr/>
      </xdr:nvCxnSpPr>
      <xdr:spPr>
        <a:xfrm>
          <a:off x="14611350" y="55112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17253</xdr:rowOff>
    </xdr:from>
    <xdr:ext cx="405111" cy="259045"/>
    <xdr:sp macro="" textlink="">
      <xdr:nvSpPr>
        <xdr:cNvPr id="497" name="【一般廃棄物処理施設】&#10;有形固定資産減価償却率平均値テキスト"/>
        <xdr:cNvSpPr txBox="1"/>
      </xdr:nvSpPr>
      <xdr:spPr>
        <a:xfrm>
          <a:off x="14738350" y="62974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165826</xdr:rowOff>
    </xdr:from>
    <xdr:to>
      <xdr:col>85</xdr:col>
      <xdr:colOff>177800</xdr:colOff>
      <xdr:row>39</xdr:row>
      <xdr:rowOff>95976</xdr:rowOff>
    </xdr:to>
    <xdr:sp macro="" textlink="">
      <xdr:nvSpPr>
        <xdr:cNvPr id="498" name="フローチャート: 判断 497"/>
        <xdr:cNvSpPr/>
      </xdr:nvSpPr>
      <xdr:spPr>
        <a:xfrm>
          <a:off x="14649450" y="644597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164193</xdr:rowOff>
    </xdr:from>
    <xdr:to>
      <xdr:col>81</xdr:col>
      <xdr:colOff>101600</xdr:colOff>
      <xdr:row>39</xdr:row>
      <xdr:rowOff>94343</xdr:rowOff>
    </xdr:to>
    <xdr:sp macro="" textlink="">
      <xdr:nvSpPr>
        <xdr:cNvPr id="499" name="フローチャート: 判断 498"/>
        <xdr:cNvSpPr/>
      </xdr:nvSpPr>
      <xdr:spPr>
        <a:xfrm>
          <a:off x="13887450" y="64443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80917</xdr:rowOff>
    </xdr:from>
    <xdr:to>
      <xdr:col>76</xdr:col>
      <xdr:colOff>165100</xdr:colOff>
      <xdr:row>40</xdr:row>
      <xdr:rowOff>11067</xdr:rowOff>
    </xdr:to>
    <xdr:sp macro="" textlink="">
      <xdr:nvSpPr>
        <xdr:cNvPr id="500" name="フローチャート: 判断 499"/>
        <xdr:cNvSpPr/>
      </xdr:nvSpPr>
      <xdr:spPr>
        <a:xfrm>
          <a:off x="13093700" y="652616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33565</xdr:rowOff>
    </xdr:from>
    <xdr:to>
      <xdr:col>72</xdr:col>
      <xdr:colOff>38100</xdr:colOff>
      <xdr:row>39</xdr:row>
      <xdr:rowOff>135165</xdr:rowOff>
    </xdr:to>
    <xdr:sp macro="" textlink="">
      <xdr:nvSpPr>
        <xdr:cNvPr id="501" name="フローチャート: 判断 500"/>
        <xdr:cNvSpPr/>
      </xdr:nvSpPr>
      <xdr:spPr>
        <a:xfrm>
          <a:off x="12299950" y="64788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107043</xdr:rowOff>
    </xdr:from>
    <xdr:to>
      <xdr:col>67</xdr:col>
      <xdr:colOff>101600</xdr:colOff>
      <xdr:row>39</xdr:row>
      <xdr:rowOff>37193</xdr:rowOff>
    </xdr:to>
    <xdr:sp macro="" textlink="">
      <xdr:nvSpPr>
        <xdr:cNvPr id="502" name="フローチャート: 判断 501"/>
        <xdr:cNvSpPr/>
      </xdr:nvSpPr>
      <xdr:spPr>
        <a:xfrm>
          <a:off x="11487150" y="63871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3" name="テキスト ボックス 502"/>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4" name="テキスト ボックス 503"/>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5" name="テキスト ボックス 504"/>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06" name="テキスト ボックス 505"/>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7" name="テキスト ボックス 506"/>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36830</xdr:rowOff>
    </xdr:from>
    <xdr:to>
      <xdr:col>85</xdr:col>
      <xdr:colOff>177800</xdr:colOff>
      <xdr:row>39</xdr:row>
      <xdr:rowOff>138430</xdr:rowOff>
    </xdr:to>
    <xdr:sp macro="" textlink="">
      <xdr:nvSpPr>
        <xdr:cNvPr id="508" name="楕円 507"/>
        <xdr:cNvSpPr/>
      </xdr:nvSpPr>
      <xdr:spPr>
        <a:xfrm>
          <a:off x="14649450" y="648208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15257</xdr:rowOff>
    </xdr:from>
    <xdr:ext cx="405111" cy="259045"/>
    <xdr:sp macro="" textlink="">
      <xdr:nvSpPr>
        <xdr:cNvPr id="509" name="【一般廃棄物処理施設】&#10;有形固定資産減価償却率該当値テキスト"/>
        <xdr:cNvSpPr txBox="1"/>
      </xdr:nvSpPr>
      <xdr:spPr>
        <a:xfrm>
          <a:off x="14738350" y="6460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23767</xdr:rowOff>
    </xdr:from>
    <xdr:to>
      <xdr:col>81</xdr:col>
      <xdr:colOff>101600</xdr:colOff>
      <xdr:row>39</xdr:row>
      <xdr:rowOff>125367</xdr:rowOff>
    </xdr:to>
    <xdr:sp macro="" textlink="">
      <xdr:nvSpPr>
        <xdr:cNvPr id="510" name="楕円 509"/>
        <xdr:cNvSpPr/>
      </xdr:nvSpPr>
      <xdr:spPr>
        <a:xfrm>
          <a:off x="13887450" y="646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74567</xdr:rowOff>
    </xdr:from>
    <xdr:to>
      <xdr:col>85</xdr:col>
      <xdr:colOff>127000</xdr:colOff>
      <xdr:row>39</xdr:row>
      <xdr:rowOff>87630</xdr:rowOff>
    </xdr:to>
    <xdr:cxnSp macro="">
      <xdr:nvCxnSpPr>
        <xdr:cNvPr id="511" name="直線コネクタ 510"/>
        <xdr:cNvCxnSpPr/>
      </xdr:nvCxnSpPr>
      <xdr:spPr>
        <a:xfrm>
          <a:off x="13938250" y="6519817"/>
          <a:ext cx="762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110870</xdr:rowOff>
    </xdr:from>
    <xdr:ext cx="405111" cy="259045"/>
    <xdr:sp macro="" textlink="">
      <xdr:nvSpPr>
        <xdr:cNvPr id="512" name="n_1aveValue【一般廃棄物処理施設】&#10;有形固定資産減価償却率"/>
        <xdr:cNvSpPr txBox="1"/>
      </xdr:nvSpPr>
      <xdr:spPr>
        <a:xfrm>
          <a:off x="13742044" y="622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27594</xdr:rowOff>
    </xdr:from>
    <xdr:ext cx="405111" cy="259045"/>
    <xdr:sp macro="" textlink="">
      <xdr:nvSpPr>
        <xdr:cNvPr id="513" name="n_2aveValue【一般廃棄物処理施設】&#10;有形固定資産減価償却率"/>
        <xdr:cNvSpPr txBox="1"/>
      </xdr:nvSpPr>
      <xdr:spPr>
        <a:xfrm>
          <a:off x="12960994" y="6307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151692</xdr:rowOff>
    </xdr:from>
    <xdr:ext cx="405111" cy="259045"/>
    <xdr:sp macro="" textlink="">
      <xdr:nvSpPr>
        <xdr:cNvPr id="514" name="n_3aveValue【一般廃棄物処理施設】&#10;有形固定資産減価償却率"/>
        <xdr:cNvSpPr txBox="1"/>
      </xdr:nvSpPr>
      <xdr:spPr>
        <a:xfrm>
          <a:off x="12167244" y="626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53720</xdr:rowOff>
    </xdr:from>
    <xdr:ext cx="405111" cy="259045"/>
    <xdr:sp macro="" textlink="">
      <xdr:nvSpPr>
        <xdr:cNvPr id="515" name="n_4aveValue【一般廃棄物処理施設】&#10;有形固定資産減価償却率"/>
        <xdr:cNvSpPr txBox="1"/>
      </xdr:nvSpPr>
      <xdr:spPr>
        <a:xfrm>
          <a:off x="11354444" y="6168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116494</xdr:rowOff>
    </xdr:from>
    <xdr:ext cx="405111" cy="259045"/>
    <xdr:sp macro="" textlink="">
      <xdr:nvSpPr>
        <xdr:cNvPr id="516" name="n_1mainValue【一般廃棄物処理施設】&#10;有形固定資産減価償却率"/>
        <xdr:cNvSpPr txBox="1"/>
      </xdr:nvSpPr>
      <xdr:spPr>
        <a:xfrm>
          <a:off x="13742044" y="6561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7" name="正方形/長方形 516"/>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8" name="正方形/長方形 517"/>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9" name="正方形/長方形 518"/>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20" name="正方形/長方形 519"/>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1" name="正方形/長方形 520"/>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2" name="正方形/長方形 521"/>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3" name="正方形/長方形 522"/>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4" name="正方形/長方形 523"/>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5" name="テキスト ボックス 524"/>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6" name="直線コネクタ 525"/>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27" name="直線コネクタ 526"/>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28" name="テキスト ボックス 527"/>
        <xdr:cNvSpPr txBox="1"/>
      </xdr:nvSpPr>
      <xdr:spPr>
        <a:xfrm>
          <a:off x="16248514" y="67729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29" name="直線コネクタ 528"/>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30" name="テキスト ボックス 529"/>
        <xdr:cNvSpPr txBox="1"/>
      </xdr:nvSpPr>
      <xdr:spPr>
        <a:xfrm>
          <a:off x="15939981" y="6328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31" name="直線コネクタ 530"/>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32" name="テキスト ボックス 531"/>
        <xdr:cNvSpPr txBox="1"/>
      </xdr:nvSpPr>
      <xdr:spPr>
        <a:xfrm>
          <a:off x="15939981" y="5890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3" name="直線コネクタ 532"/>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34" name="テキスト ボックス 533"/>
        <xdr:cNvSpPr txBox="1"/>
      </xdr:nvSpPr>
      <xdr:spPr>
        <a:xfrm>
          <a:off x="15939981" y="5452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5" name="直線コネクタ 534"/>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6" name="テキスト ボックス 535"/>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7" name="【一般廃棄物処理施設】&#10;一人当たり有形固定資産（償却資産）額グラフ枠"/>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154432</xdr:rowOff>
    </xdr:from>
    <xdr:to>
      <xdr:col>116</xdr:col>
      <xdr:colOff>62864</xdr:colOff>
      <xdr:row>41</xdr:row>
      <xdr:rowOff>112575</xdr:rowOff>
    </xdr:to>
    <xdr:cxnSp macro="">
      <xdr:nvCxnSpPr>
        <xdr:cNvPr id="538" name="直線コネクタ 537"/>
        <xdr:cNvCxnSpPr/>
      </xdr:nvCxnSpPr>
      <xdr:spPr>
        <a:xfrm flipV="1">
          <a:off x="19951064" y="5609082"/>
          <a:ext cx="0" cy="127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116402</xdr:rowOff>
    </xdr:from>
    <xdr:ext cx="469744" cy="259045"/>
    <xdr:sp macro="" textlink="">
      <xdr:nvSpPr>
        <xdr:cNvPr id="539" name="【一般廃棄物処理施設】&#10;一人当たり有形固定資産（償却資産）額最小値テキスト"/>
        <xdr:cNvSpPr txBox="1"/>
      </xdr:nvSpPr>
      <xdr:spPr>
        <a:xfrm>
          <a:off x="19989800" y="689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112575</xdr:rowOff>
    </xdr:from>
    <xdr:to>
      <xdr:col>116</xdr:col>
      <xdr:colOff>152400</xdr:colOff>
      <xdr:row>41</xdr:row>
      <xdr:rowOff>112575</xdr:rowOff>
    </xdr:to>
    <xdr:cxnSp macro="">
      <xdr:nvCxnSpPr>
        <xdr:cNvPr id="540" name="直線コネクタ 539"/>
        <xdr:cNvCxnSpPr/>
      </xdr:nvCxnSpPr>
      <xdr:spPr>
        <a:xfrm>
          <a:off x="19881850" y="688802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101109</xdr:rowOff>
    </xdr:from>
    <xdr:ext cx="599010" cy="259045"/>
    <xdr:sp macro="" textlink="">
      <xdr:nvSpPr>
        <xdr:cNvPr id="541" name="【一般廃棄物処理施設】&#10;一人当たり有形固定資産（償却資産）額最大値テキスト"/>
        <xdr:cNvSpPr txBox="1"/>
      </xdr:nvSpPr>
      <xdr:spPr>
        <a:xfrm>
          <a:off x="19989800" y="5390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154432</xdr:rowOff>
    </xdr:from>
    <xdr:to>
      <xdr:col>116</xdr:col>
      <xdr:colOff>152400</xdr:colOff>
      <xdr:row>33</xdr:row>
      <xdr:rowOff>154432</xdr:rowOff>
    </xdr:to>
    <xdr:cxnSp macro="">
      <xdr:nvCxnSpPr>
        <xdr:cNvPr id="542" name="直線コネクタ 541"/>
        <xdr:cNvCxnSpPr/>
      </xdr:nvCxnSpPr>
      <xdr:spPr>
        <a:xfrm>
          <a:off x="19881850" y="56090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17859</xdr:rowOff>
    </xdr:from>
    <xdr:ext cx="534377" cy="259045"/>
    <xdr:sp macro="" textlink="">
      <xdr:nvSpPr>
        <xdr:cNvPr id="543" name="【一般廃棄物処理施設】&#10;一人当たり有形固定資産（償却資産）額平均値テキスト"/>
        <xdr:cNvSpPr txBox="1"/>
      </xdr:nvSpPr>
      <xdr:spPr>
        <a:xfrm>
          <a:off x="19989800" y="6463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39432</xdr:rowOff>
    </xdr:from>
    <xdr:to>
      <xdr:col>116</xdr:col>
      <xdr:colOff>114300</xdr:colOff>
      <xdr:row>39</xdr:row>
      <xdr:rowOff>141032</xdr:rowOff>
    </xdr:to>
    <xdr:sp macro="" textlink="">
      <xdr:nvSpPr>
        <xdr:cNvPr id="544" name="フローチャート: 判断 543"/>
        <xdr:cNvSpPr/>
      </xdr:nvSpPr>
      <xdr:spPr>
        <a:xfrm>
          <a:off x="19900900" y="648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51236</xdr:rowOff>
    </xdr:from>
    <xdr:to>
      <xdr:col>112</xdr:col>
      <xdr:colOff>38100</xdr:colOff>
      <xdr:row>39</xdr:row>
      <xdr:rowOff>152836</xdr:rowOff>
    </xdr:to>
    <xdr:sp macro="" textlink="">
      <xdr:nvSpPr>
        <xdr:cNvPr id="545" name="フローチャート: 判断 544"/>
        <xdr:cNvSpPr/>
      </xdr:nvSpPr>
      <xdr:spPr>
        <a:xfrm>
          <a:off x="19157950" y="64964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83995</xdr:rowOff>
    </xdr:from>
    <xdr:to>
      <xdr:col>107</xdr:col>
      <xdr:colOff>101600</xdr:colOff>
      <xdr:row>40</xdr:row>
      <xdr:rowOff>14145</xdr:rowOff>
    </xdr:to>
    <xdr:sp macro="" textlink="">
      <xdr:nvSpPr>
        <xdr:cNvPr id="546" name="フローチャート: 判断 545"/>
        <xdr:cNvSpPr/>
      </xdr:nvSpPr>
      <xdr:spPr>
        <a:xfrm>
          <a:off x="18345150" y="65292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83236</xdr:rowOff>
    </xdr:from>
    <xdr:to>
      <xdr:col>102</xdr:col>
      <xdr:colOff>165100</xdr:colOff>
      <xdr:row>40</xdr:row>
      <xdr:rowOff>13386</xdr:rowOff>
    </xdr:to>
    <xdr:sp macro="" textlink="">
      <xdr:nvSpPr>
        <xdr:cNvPr id="547" name="フローチャート: 判断 546"/>
        <xdr:cNvSpPr/>
      </xdr:nvSpPr>
      <xdr:spPr>
        <a:xfrm>
          <a:off x="17551400" y="65284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94442</xdr:rowOff>
    </xdr:from>
    <xdr:to>
      <xdr:col>98</xdr:col>
      <xdr:colOff>38100</xdr:colOff>
      <xdr:row>40</xdr:row>
      <xdr:rowOff>24592</xdr:rowOff>
    </xdr:to>
    <xdr:sp macro="" textlink="">
      <xdr:nvSpPr>
        <xdr:cNvPr id="548" name="フローチャート: 判断 547"/>
        <xdr:cNvSpPr/>
      </xdr:nvSpPr>
      <xdr:spPr>
        <a:xfrm>
          <a:off x="16757650" y="653969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9" name="テキスト ボックス 548"/>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0" name="テキスト ボックス 549"/>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1" name="テキスト ボックス 550"/>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2" name="テキスト ボックス 551"/>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3" name="テキスト ボックス 552"/>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24805</xdr:rowOff>
    </xdr:from>
    <xdr:to>
      <xdr:col>116</xdr:col>
      <xdr:colOff>114300</xdr:colOff>
      <xdr:row>37</xdr:row>
      <xdr:rowOff>126405</xdr:rowOff>
    </xdr:to>
    <xdr:sp macro="" textlink="">
      <xdr:nvSpPr>
        <xdr:cNvPr id="554" name="楕円 553"/>
        <xdr:cNvSpPr/>
      </xdr:nvSpPr>
      <xdr:spPr>
        <a:xfrm>
          <a:off x="19900900" y="613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47682</xdr:rowOff>
    </xdr:from>
    <xdr:ext cx="599010" cy="259045"/>
    <xdr:sp macro="" textlink="">
      <xdr:nvSpPr>
        <xdr:cNvPr id="555" name="【一般廃棄物処理施設】&#10;一人当たり有形固定資産（償却資産）額該当値テキスト"/>
        <xdr:cNvSpPr txBox="1"/>
      </xdr:nvSpPr>
      <xdr:spPr>
        <a:xfrm>
          <a:off x="19989800" y="599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1040</xdr:rowOff>
    </xdr:from>
    <xdr:to>
      <xdr:col>112</xdr:col>
      <xdr:colOff>38100</xdr:colOff>
      <xdr:row>37</xdr:row>
      <xdr:rowOff>102640</xdr:rowOff>
    </xdr:to>
    <xdr:sp macro="" textlink="">
      <xdr:nvSpPr>
        <xdr:cNvPr id="556" name="楕円 555"/>
        <xdr:cNvSpPr/>
      </xdr:nvSpPr>
      <xdr:spPr>
        <a:xfrm>
          <a:off x="19157950" y="61160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51840</xdr:rowOff>
    </xdr:from>
    <xdr:to>
      <xdr:col>116</xdr:col>
      <xdr:colOff>63500</xdr:colOff>
      <xdr:row>37</xdr:row>
      <xdr:rowOff>75605</xdr:rowOff>
    </xdr:to>
    <xdr:cxnSp macro="">
      <xdr:nvCxnSpPr>
        <xdr:cNvPr id="557" name="直線コネクタ 556"/>
        <xdr:cNvCxnSpPr/>
      </xdr:nvCxnSpPr>
      <xdr:spPr>
        <a:xfrm>
          <a:off x="19202400" y="6166890"/>
          <a:ext cx="749300" cy="2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143963</xdr:rowOff>
    </xdr:from>
    <xdr:ext cx="534377" cy="259045"/>
    <xdr:sp macro="" textlink="">
      <xdr:nvSpPr>
        <xdr:cNvPr id="558" name="n_1aveValue【一般廃棄物処理施設】&#10;一人当たり有形固定資産（償却資産）額"/>
        <xdr:cNvSpPr txBox="1"/>
      </xdr:nvSpPr>
      <xdr:spPr>
        <a:xfrm>
          <a:off x="18947911" y="658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30672</xdr:rowOff>
    </xdr:from>
    <xdr:ext cx="534377" cy="259045"/>
    <xdr:sp macro="" textlink="">
      <xdr:nvSpPr>
        <xdr:cNvPr id="559" name="n_2aveValue【一般廃棄物処理施設】&#10;一人当たり有形固定資産（償却資産）額"/>
        <xdr:cNvSpPr txBox="1"/>
      </xdr:nvSpPr>
      <xdr:spPr>
        <a:xfrm>
          <a:off x="18166861" y="631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29913</xdr:rowOff>
    </xdr:from>
    <xdr:ext cx="534377" cy="259045"/>
    <xdr:sp macro="" textlink="">
      <xdr:nvSpPr>
        <xdr:cNvPr id="560" name="n_3aveValue【一般廃棄物処理施設】&#10;一人当たり有形固定資産（償却資産）額"/>
        <xdr:cNvSpPr txBox="1"/>
      </xdr:nvSpPr>
      <xdr:spPr>
        <a:xfrm>
          <a:off x="17354061" y="6310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41119</xdr:rowOff>
    </xdr:from>
    <xdr:ext cx="534377" cy="259045"/>
    <xdr:sp macro="" textlink="">
      <xdr:nvSpPr>
        <xdr:cNvPr id="561" name="n_4aveValue【一般廃棄物処理施設】&#10;一人当たり有形固定資産（償却資産）額"/>
        <xdr:cNvSpPr txBox="1"/>
      </xdr:nvSpPr>
      <xdr:spPr>
        <a:xfrm>
          <a:off x="16560311" y="632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119167</xdr:rowOff>
    </xdr:from>
    <xdr:ext cx="599010" cy="259045"/>
    <xdr:sp macro="" textlink="">
      <xdr:nvSpPr>
        <xdr:cNvPr id="562" name="n_1mainValue【一般廃棄物処理施設】&#10;一人当たり有形固定資産（償却資産）額"/>
        <xdr:cNvSpPr txBox="1"/>
      </xdr:nvSpPr>
      <xdr:spPr>
        <a:xfrm>
          <a:off x="18915595" y="5904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3" name="正方形/長方形 562"/>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4" name="正方形/長方形 563"/>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5" name="正方形/長方形 564"/>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6" name="正方形/長方形 565"/>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7" name="正方形/長方形 566"/>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8" name="正方形/長方形 567"/>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9" name="正方形/長方形 568"/>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0" name="正方形/長方形 569"/>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1" name="テキスト ボックス 570"/>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2" name="直線コネクタ 571"/>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73" name="テキスト ボックス 572"/>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74" name="直線コネクタ 573"/>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75" name="テキスト ボックス 574"/>
        <xdr:cNvSpPr txBox="1"/>
      </xdr:nvSpPr>
      <xdr:spPr>
        <a:xfrm>
          <a:off x="108427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6" name="直線コネクタ 575"/>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7" name="テキスト ボックス 576"/>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8" name="直線コネクタ 577"/>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9" name="テキスト ボックス 578"/>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80" name="直線コネクタ 579"/>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81" name="テキスト ボックス 580"/>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82" name="直線コネクタ 581"/>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83" name="テキスト ボックス 582"/>
        <xdr:cNvSpPr txBox="1"/>
      </xdr:nvSpPr>
      <xdr:spPr>
        <a:xfrm>
          <a:off x="10906911" y="9046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4" name="直線コネクタ 583"/>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85" name="【保健センター・保健所】&#10;有形固定資産減価償却率グラフ枠"/>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129540</xdr:rowOff>
    </xdr:to>
    <xdr:cxnSp macro="">
      <xdr:nvCxnSpPr>
        <xdr:cNvPr id="586" name="直線コネクタ 585"/>
        <xdr:cNvCxnSpPr/>
      </xdr:nvCxnSpPr>
      <xdr:spPr>
        <a:xfrm flipV="1">
          <a:off x="14699614" y="929005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133367</xdr:rowOff>
    </xdr:from>
    <xdr:ext cx="405111" cy="259045"/>
    <xdr:sp macro="" textlink="">
      <xdr:nvSpPr>
        <xdr:cNvPr id="587" name="【保健センター・保健所】&#10;有形固定資産減価償却率最小値テキスト"/>
        <xdr:cNvSpPr txBox="1"/>
      </xdr:nvSpPr>
      <xdr:spPr>
        <a:xfrm>
          <a:off x="14738350"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129540</xdr:rowOff>
    </xdr:from>
    <xdr:to>
      <xdr:col>86</xdr:col>
      <xdr:colOff>25400</xdr:colOff>
      <xdr:row>64</xdr:row>
      <xdr:rowOff>129540</xdr:rowOff>
    </xdr:to>
    <xdr:cxnSp macro="">
      <xdr:nvCxnSpPr>
        <xdr:cNvPr id="588" name="直線コネクタ 587"/>
        <xdr:cNvCxnSpPr/>
      </xdr:nvCxnSpPr>
      <xdr:spPr>
        <a:xfrm>
          <a:off x="14611350" y="107022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340478" cy="259045"/>
    <xdr:sp macro="" textlink="">
      <xdr:nvSpPr>
        <xdr:cNvPr id="589" name="【保健センター・保健所】&#10;有形固定資産減価償却率最大値テキスト"/>
        <xdr:cNvSpPr txBox="1"/>
      </xdr:nvSpPr>
      <xdr:spPr>
        <a:xfrm>
          <a:off x="14738350" y="90779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590" name="直線コネクタ 589"/>
        <xdr:cNvCxnSpPr/>
      </xdr:nvCxnSpPr>
      <xdr:spPr>
        <a:xfrm>
          <a:off x="14611350" y="9290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95267</xdr:rowOff>
    </xdr:from>
    <xdr:ext cx="405111" cy="259045"/>
    <xdr:sp macro="" textlink="">
      <xdr:nvSpPr>
        <xdr:cNvPr id="591" name="【保健センター・保健所】&#10;有形固定資産減価償却率平均値テキスト"/>
        <xdr:cNvSpPr txBox="1"/>
      </xdr:nvSpPr>
      <xdr:spPr>
        <a:xfrm>
          <a:off x="14738350" y="10007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116840</xdr:rowOff>
    </xdr:from>
    <xdr:to>
      <xdr:col>85</xdr:col>
      <xdr:colOff>177800</xdr:colOff>
      <xdr:row>61</xdr:row>
      <xdr:rowOff>46990</xdr:rowOff>
    </xdr:to>
    <xdr:sp macro="" textlink="">
      <xdr:nvSpPr>
        <xdr:cNvPr id="592" name="フローチャート: 判断 591"/>
        <xdr:cNvSpPr/>
      </xdr:nvSpPr>
      <xdr:spPr>
        <a:xfrm>
          <a:off x="14649450" y="1002919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76835</xdr:rowOff>
    </xdr:from>
    <xdr:to>
      <xdr:col>81</xdr:col>
      <xdr:colOff>101600</xdr:colOff>
      <xdr:row>61</xdr:row>
      <xdr:rowOff>6985</xdr:rowOff>
    </xdr:to>
    <xdr:sp macro="" textlink="">
      <xdr:nvSpPr>
        <xdr:cNvPr id="593" name="フローチャート: 判断 592"/>
        <xdr:cNvSpPr/>
      </xdr:nvSpPr>
      <xdr:spPr>
        <a:xfrm>
          <a:off x="13887450" y="99891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48260</xdr:rowOff>
    </xdr:from>
    <xdr:to>
      <xdr:col>76</xdr:col>
      <xdr:colOff>165100</xdr:colOff>
      <xdr:row>60</xdr:row>
      <xdr:rowOff>149860</xdr:rowOff>
    </xdr:to>
    <xdr:sp macro="" textlink="">
      <xdr:nvSpPr>
        <xdr:cNvPr id="594" name="フローチャート: 判断 593"/>
        <xdr:cNvSpPr/>
      </xdr:nvSpPr>
      <xdr:spPr>
        <a:xfrm>
          <a:off x="13093700" y="996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34925</xdr:rowOff>
    </xdr:from>
    <xdr:to>
      <xdr:col>72</xdr:col>
      <xdr:colOff>38100</xdr:colOff>
      <xdr:row>60</xdr:row>
      <xdr:rowOff>136525</xdr:rowOff>
    </xdr:to>
    <xdr:sp macro="" textlink="">
      <xdr:nvSpPr>
        <xdr:cNvPr id="595" name="フローチャート: 判断 594"/>
        <xdr:cNvSpPr/>
      </xdr:nvSpPr>
      <xdr:spPr>
        <a:xfrm>
          <a:off x="12299950" y="99472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596" name="フローチャート: 判断 595"/>
        <xdr:cNvSpPr/>
      </xdr:nvSpPr>
      <xdr:spPr>
        <a:xfrm>
          <a:off x="11487150" y="98602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7" name="テキスト ボックス 596"/>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8" name="テキスト ボックス 597"/>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9" name="テキスト ボックス 598"/>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0" name="テキスト ボックス 599"/>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1" name="テキスト ボックス 600"/>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67310</xdr:rowOff>
    </xdr:from>
    <xdr:to>
      <xdr:col>85</xdr:col>
      <xdr:colOff>177800</xdr:colOff>
      <xdr:row>60</xdr:row>
      <xdr:rowOff>168910</xdr:rowOff>
    </xdr:to>
    <xdr:sp macro="" textlink="">
      <xdr:nvSpPr>
        <xdr:cNvPr id="602" name="楕円 601"/>
        <xdr:cNvSpPr/>
      </xdr:nvSpPr>
      <xdr:spPr>
        <a:xfrm>
          <a:off x="14649450" y="997966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90187</xdr:rowOff>
    </xdr:from>
    <xdr:ext cx="405111" cy="259045"/>
    <xdr:sp macro="" textlink="">
      <xdr:nvSpPr>
        <xdr:cNvPr id="603" name="【保健センター・保健所】&#10;有形固定資産減価償却率該当値テキスト"/>
        <xdr:cNvSpPr txBox="1"/>
      </xdr:nvSpPr>
      <xdr:spPr>
        <a:xfrm>
          <a:off x="14738350" y="9837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25400</xdr:rowOff>
    </xdr:from>
    <xdr:to>
      <xdr:col>81</xdr:col>
      <xdr:colOff>101600</xdr:colOff>
      <xdr:row>60</xdr:row>
      <xdr:rowOff>127000</xdr:rowOff>
    </xdr:to>
    <xdr:sp macro="" textlink="">
      <xdr:nvSpPr>
        <xdr:cNvPr id="604" name="楕円 603"/>
        <xdr:cNvSpPr/>
      </xdr:nvSpPr>
      <xdr:spPr>
        <a:xfrm>
          <a:off x="13887450" y="993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76200</xdr:rowOff>
    </xdr:from>
    <xdr:to>
      <xdr:col>85</xdr:col>
      <xdr:colOff>127000</xdr:colOff>
      <xdr:row>60</xdr:row>
      <xdr:rowOff>118110</xdr:rowOff>
    </xdr:to>
    <xdr:cxnSp macro="">
      <xdr:nvCxnSpPr>
        <xdr:cNvPr id="605" name="直線コネクタ 604"/>
        <xdr:cNvCxnSpPr/>
      </xdr:nvCxnSpPr>
      <xdr:spPr>
        <a:xfrm>
          <a:off x="13938250" y="9988550"/>
          <a:ext cx="762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156845</xdr:rowOff>
    </xdr:from>
    <xdr:to>
      <xdr:col>76</xdr:col>
      <xdr:colOff>165100</xdr:colOff>
      <xdr:row>60</xdr:row>
      <xdr:rowOff>86995</xdr:rowOff>
    </xdr:to>
    <xdr:sp macro="" textlink="">
      <xdr:nvSpPr>
        <xdr:cNvPr id="606" name="楕円 605"/>
        <xdr:cNvSpPr/>
      </xdr:nvSpPr>
      <xdr:spPr>
        <a:xfrm>
          <a:off x="13093700" y="99040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36195</xdr:rowOff>
    </xdr:from>
    <xdr:to>
      <xdr:col>81</xdr:col>
      <xdr:colOff>50800</xdr:colOff>
      <xdr:row>60</xdr:row>
      <xdr:rowOff>76200</xdr:rowOff>
    </xdr:to>
    <xdr:cxnSp macro="">
      <xdr:nvCxnSpPr>
        <xdr:cNvPr id="607" name="直線コネクタ 606"/>
        <xdr:cNvCxnSpPr/>
      </xdr:nvCxnSpPr>
      <xdr:spPr>
        <a:xfrm>
          <a:off x="13144500" y="9948545"/>
          <a:ext cx="79375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116840</xdr:rowOff>
    </xdr:from>
    <xdr:to>
      <xdr:col>72</xdr:col>
      <xdr:colOff>38100</xdr:colOff>
      <xdr:row>60</xdr:row>
      <xdr:rowOff>46990</xdr:rowOff>
    </xdr:to>
    <xdr:sp macro="" textlink="">
      <xdr:nvSpPr>
        <xdr:cNvPr id="608" name="楕円 607"/>
        <xdr:cNvSpPr/>
      </xdr:nvSpPr>
      <xdr:spPr>
        <a:xfrm>
          <a:off x="12299950" y="98640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167640</xdr:rowOff>
    </xdr:from>
    <xdr:to>
      <xdr:col>76</xdr:col>
      <xdr:colOff>114300</xdr:colOff>
      <xdr:row>60</xdr:row>
      <xdr:rowOff>36195</xdr:rowOff>
    </xdr:to>
    <xdr:cxnSp macro="">
      <xdr:nvCxnSpPr>
        <xdr:cNvPr id="609" name="直線コネクタ 608"/>
        <xdr:cNvCxnSpPr/>
      </xdr:nvCxnSpPr>
      <xdr:spPr>
        <a:xfrm>
          <a:off x="12344400" y="9914890"/>
          <a:ext cx="800100"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169562</xdr:rowOff>
    </xdr:from>
    <xdr:ext cx="405111" cy="259045"/>
    <xdr:sp macro="" textlink="">
      <xdr:nvSpPr>
        <xdr:cNvPr id="610" name="n_1aveValue【保健センター・保健所】&#10;有形固定資産減価償却率"/>
        <xdr:cNvSpPr txBox="1"/>
      </xdr:nvSpPr>
      <xdr:spPr>
        <a:xfrm>
          <a:off x="13742044" y="1007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140987</xdr:rowOff>
    </xdr:from>
    <xdr:ext cx="405111" cy="259045"/>
    <xdr:sp macro="" textlink="">
      <xdr:nvSpPr>
        <xdr:cNvPr id="611" name="n_2aveValue【保健センター・保健所】&#10;有形固定資産減価償却率"/>
        <xdr:cNvSpPr txBox="1"/>
      </xdr:nvSpPr>
      <xdr:spPr>
        <a:xfrm>
          <a:off x="1296099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127652</xdr:rowOff>
    </xdr:from>
    <xdr:ext cx="405111" cy="259045"/>
    <xdr:sp macro="" textlink="">
      <xdr:nvSpPr>
        <xdr:cNvPr id="612" name="n_3aveValue【保健センター・保健所】&#10;有形固定資産減価償却率"/>
        <xdr:cNvSpPr txBox="1"/>
      </xdr:nvSpPr>
      <xdr:spPr>
        <a:xfrm>
          <a:off x="121672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59707</xdr:rowOff>
    </xdr:from>
    <xdr:ext cx="405111" cy="259045"/>
    <xdr:sp macro="" textlink="">
      <xdr:nvSpPr>
        <xdr:cNvPr id="613" name="n_4aveValue【保健センター・保健所】&#10;有形固定資産減価償却率"/>
        <xdr:cNvSpPr txBox="1"/>
      </xdr:nvSpPr>
      <xdr:spPr>
        <a:xfrm>
          <a:off x="11354444"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143527</xdr:rowOff>
    </xdr:from>
    <xdr:ext cx="405111" cy="259045"/>
    <xdr:sp macro="" textlink="">
      <xdr:nvSpPr>
        <xdr:cNvPr id="614" name="n_1mainValue【保健センター・保健所】&#10;有形固定資産減価償却率"/>
        <xdr:cNvSpPr txBox="1"/>
      </xdr:nvSpPr>
      <xdr:spPr>
        <a:xfrm>
          <a:off x="137420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103522</xdr:rowOff>
    </xdr:from>
    <xdr:ext cx="405111" cy="259045"/>
    <xdr:sp macro="" textlink="">
      <xdr:nvSpPr>
        <xdr:cNvPr id="615" name="n_2mainValue【保健センター・保健所】&#10;有形固定資産減価償却率"/>
        <xdr:cNvSpPr txBox="1"/>
      </xdr:nvSpPr>
      <xdr:spPr>
        <a:xfrm>
          <a:off x="12960994" y="968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63517</xdr:rowOff>
    </xdr:from>
    <xdr:ext cx="405111" cy="259045"/>
    <xdr:sp macro="" textlink="">
      <xdr:nvSpPr>
        <xdr:cNvPr id="616" name="n_3mainValue【保健センター・保健所】&#10;有形固定資産減価償却率"/>
        <xdr:cNvSpPr txBox="1"/>
      </xdr:nvSpPr>
      <xdr:spPr>
        <a:xfrm>
          <a:off x="121672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7" name="正方形/長方形 616"/>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8" name="正方形/長方形 617"/>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9" name="正方形/長方形 618"/>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0" name="正方形/長方形 619"/>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1" name="正方形/長方形 620"/>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2" name="正方形/長方形 621"/>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3" name="正方形/長方形 622"/>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4" name="正方形/長方形 623"/>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5" name="テキスト ボックス 624"/>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6" name="直線コネクタ 625"/>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27" name="直線コネクタ 626"/>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28" name="テキスト ボックス 627"/>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9" name="直線コネクタ 628"/>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30" name="テキスト ボックス 629"/>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31" name="直線コネクタ 630"/>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32" name="テキスト ボックス 631"/>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33" name="直線コネクタ 632"/>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34" name="テキスト ボックス 633"/>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35" name="直線コネクタ 634"/>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36" name="テキスト ボックス 635"/>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7" name="直線コネクタ 636"/>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8" name="テキスト ボックス 637"/>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9" name="【保健センター・保健所】&#10;一人当たり面積グラフ枠"/>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114300</xdr:rowOff>
    </xdr:from>
    <xdr:to>
      <xdr:col>116</xdr:col>
      <xdr:colOff>62864</xdr:colOff>
      <xdr:row>64</xdr:row>
      <xdr:rowOff>0</xdr:rowOff>
    </xdr:to>
    <xdr:cxnSp macro="">
      <xdr:nvCxnSpPr>
        <xdr:cNvPr id="640" name="直線コネクタ 639"/>
        <xdr:cNvCxnSpPr/>
      </xdr:nvCxnSpPr>
      <xdr:spPr>
        <a:xfrm flipV="1">
          <a:off x="19951064" y="9366250"/>
          <a:ext cx="0" cy="1206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641" name="【保健センター・保健所】&#10;一人当たり面積最小値テキスト"/>
        <xdr:cNvSpPr txBox="1"/>
      </xdr:nvSpPr>
      <xdr:spPr>
        <a:xfrm>
          <a:off x="19989800"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642" name="直線コネクタ 641"/>
        <xdr:cNvCxnSpPr/>
      </xdr:nvCxnSpPr>
      <xdr:spPr>
        <a:xfrm>
          <a:off x="19881850" y="105727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60977</xdr:rowOff>
    </xdr:from>
    <xdr:ext cx="469744" cy="259045"/>
    <xdr:sp macro="" textlink="">
      <xdr:nvSpPr>
        <xdr:cNvPr id="643" name="【保健センター・保健所】&#10;一人当たり面積最大値テキスト"/>
        <xdr:cNvSpPr txBox="1"/>
      </xdr:nvSpPr>
      <xdr:spPr>
        <a:xfrm>
          <a:off x="19989800" y="914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114300</xdr:rowOff>
    </xdr:from>
    <xdr:to>
      <xdr:col>116</xdr:col>
      <xdr:colOff>152400</xdr:colOff>
      <xdr:row>56</xdr:row>
      <xdr:rowOff>114300</xdr:rowOff>
    </xdr:to>
    <xdr:cxnSp macro="">
      <xdr:nvCxnSpPr>
        <xdr:cNvPr id="644" name="直線コネクタ 643"/>
        <xdr:cNvCxnSpPr/>
      </xdr:nvCxnSpPr>
      <xdr:spPr>
        <a:xfrm>
          <a:off x="19881850" y="9366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29227</xdr:rowOff>
    </xdr:from>
    <xdr:ext cx="469744" cy="259045"/>
    <xdr:sp macro="" textlink="">
      <xdr:nvSpPr>
        <xdr:cNvPr id="645" name="【保健センター・保健所】&#10;一人当たり面積平均値テキスト"/>
        <xdr:cNvSpPr txBox="1"/>
      </xdr:nvSpPr>
      <xdr:spPr>
        <a:xfrm>
          <a:off x="19989800" y="9941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46" name="フローチャート: 判断 645"/>
        <xdr:cNvSpPr/>
      </xdr:nvSpPr>
      <xdr:spPr>
        <a:xfrm>
          <a:off x="199009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647" name="フローチャート: 判断 646"/>
        <xdr:cNvSpPr/>
      </xdr:nvSpPr>
      <xdr:spPr>
        <a:xfrm>
          <a:off x="19157950" y="10102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6350</xdr:rowOff>
    </xdr:from>
    <xdr:to>
      <xdr:col>107</xdr:col>
      <xdr:colOff>101600</xdr:colOff>
      <xdr:row>61</xdr:row>
      <xdr:rowOff>107950</xdr:rowOff>
    </xdr:to>
    <xdr:sp macro="" textlink="">
      <xdr:nvSpPr>
        <xdr:cNvPr id="648" name="フローチャート: 判断 647"/>
        <xdr:cNvSpPr/>
      </xdr:nvSpPr>
      <xdr:spPr>
        <a:xfrm>
          <a:off x="1834515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6350</xdr:rowOff>
    </xdr:from>
    <xdr:to>
      <xdr:col>102</xdr:col>
      <xdr:colOff>165100</xdr:colOff>
      <xdr:row>61</xdr:row>
      <xdr:rowOff>107950</xdr:rowOff>
    </xdr:to>
    <xdr:sp macro="" textlink="">
      <xdr:nvSpPr>
        <xdr:cNvPr id="649" name="フローチャート: 判断 648"/>
        <xdr:cNvSpPr/>
      </xdr:nvSpPr>
      <xdr:spPr>
        <a:xfrm>
          <a:off x="175514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650" name="フローチャート: 判断 649"/>
        <xdr:cNvSpPr/>
      </xdr:nvSpPr>
      <xdr:spPr>
        <a:xfrm>
          <a:off x="16757650" y="100838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1" name="テキスト ボックス 650"/>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2" name="テキスト ボックス 651"/>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3" name="テキスト ボックス 652"/>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4" name="テキスト ボックス 653"/>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5" name="テキスト ボックス 654"/>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63500</xdr:rowOff>
    </xdr:from>
    <xdr:to>
      <xdr:col>116</xdr:col>
      <xdr:colOff>114300</xdr:colOff>
      <xdr:row>62</xdr:row>
      <xdr:rowOff>165100</xdr:rowOff>
    </xdr:to>
    <xdr:sp macro="" textlink="">
      <xdr:nvSpPr>
        <xdr:cNvPr id="656" name="楕円 655"/>
        <xdr:cNvSpPr/>
      </xdr:nvSpPr>
      <xdr:spPr>
        <a:xfrm>
          <a:off x="199009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41927</xdr:rowOff>
    </xdr:from>
    <xdr:ext cx="469744" cy="259045"/>
    <xdr:sp macro="" textlink="">
      <xdr:nvSpPr>
        <xdr:cNvPr id="657" name="【保健センター・保健所】&#10;一人当たり面積該当値テキスト"/>
        <xdr:cNvSpPr txBox="1"/>
      </xdr:nvSpPr>
      <xdr:spPr>
        <a:xfrm>
          <a:off x="19989800" y="1028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63500</xdr:rowOff>
    </xdr:from>
    <xdr:to>
      <xdr:col>112</xdr:col>
      <xdr:colOff>38100</xdr:colOff>
      <xdr:row>62</xdr:row>
      <xdr:rowOff>165100</xdr:rowOff>
    </xdr:to>
    <xdr:sp macro="" textlink="">
      <xdr:nvSpPr>
        <xdr:cNvPr id="658" name="楕円 657"/>
        <xdr:cNvSpPr/>
      </xdr:nvSpPr>
      <xdr:spPr>
        <a:xfrm>
          <a:off x="19157950" y="103060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114300</xdr:rowOff>
    </xdr:from>
    <xdr:to>
      <xdr:col>116</xdr:col>
      <xdr:colOff>63500</xdr:colOff>
      <xdr:row>62</xdr:row>
      <xdr:rowOff>114300</xdr:rowOff>
    </xdr:to>
    <xdr:cxnSp macro="">
      <xdr:nvCxnSpPr>
        <xdr:cNvPr id="659" name="直線コネクタ 658"/>
        <xdr:cNvCxnSpPr/>
      </xdr:nvCxnSpPr>
      <xdr:spPr>
        <a:xfrm>
          <a:off x="19202400" y="103568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63500</xdr:rowOff>
    </xdr:from>
    <xdr:to>
      <xdr:col>107</xdr:col>
      <xdr:colOff>101600</xdr:colOff>
      <xdr:row>62</xdr:row>
      <xdr:rowOff>165100</xdr:rowOff>
    </xdr:to>
    <xdr:sp macro="" textlink="">
      <xdr:nvSpPr>
        <xdr:cNvPr id="660" name="楕円 659"/>
        <xdr:cNvSpPr/>
      </xdr:nvSpPr>
      <xdr:spPr>
        <a:xfrm>
          <a:off x="1834515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114300</xdr:rowOff>
    </xdr:from>
    <xdr:to>
      <xdr:col>111</xdr:col>
      <xdr:colOff>177800</xdr:colOff>
      <xdr:row>62</xdr:row>
      <xdr:rowOff>114300</xdr:rowOff>
    </xdr:to>
    <xdr:cxnSp macro="">
      <xdr:nvCxnSpPr>
        <xdr:cNvPr id="661" name="直線コネクタ 660"/>
        <xdr:cNvCxnSpPr/>
      </xdr:nvCxnSpPr>
      <xdr:spPr>
        <a:xfrm>
          <a:off x="18395950" y="103568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662" name="楕円 661"/>
        <xdr:cNvSpPr/>
      </xdr:nvSpPr>
      <xdr:spPr>
        <a:xfrm>
          <a:off x="175514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114300</xdr:rowOff>
    </xdr:from>
    <xdr:to>
      <xdr:col>107</xdr:col>
      <xdr:colOff>50800</xdr:colOff>
      <xdr:row>62</xdr:row>
      <xdr:rowOff>114300</xdr:rowOff>
    </xdr:to>
    <xdr:cxnSp macro="">
      <xdr:nvCxnSpPr>
        <xdr:cNvPr id="663" name="直線コネクタ 662"/>
        <xdr:cNvCxnSpPr/>
      </xdr:nvCxnSpPr>
      <xdr:spPr>
        <a:xfrm>
          <a:off x="17602200" y="103568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143527</xdr:rowOff>
    </xdr:from>
    <xdr:ext cx="469744" cy="259045"/>
    <xdr:sp macro="" textlink="">
      <xdr:nvSpPr>
        <xdr:cNvPr id="664" name="n_1aveValue【保健センター・保健所】&#10;一人当たり面積"/>
        <xdr:cNvSpPr txBox="1"/>
      </xdr:nvSpPr>
      <xdr:spPr>
        <a:xfrm>
          <a:off x="18980227" y="9890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124477</xdr:rowOff>
    </xdr:from>
    <xdr:ext cx="469744" cy="259045"/>
    <xdr:sp macro="" textlink="">
      <xdr:nvSpPr>
        <xdr:cNvPr id="665" name="n_2aveValue【保健センター・保健所】&#10;一人当たり面積"/>
        <xdr:cNvSpPr txBox="1"/>
      </xdr:nvSpPr>
      <xdr:spPr>
        <a:xfrm>
          <a:off x="18180127" y="987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124477</xdr:rowOff>
    </xdr:from>
    <xdr:ext cx="469744" cy="259045"/>
    <xdr:sp macro="" textlink="">
      <xdr:nvSpPr>
        <xdr:cNvPr id="666" name="n_3aveValue【保健センター・保健所】&#10;一人当たり面積"/>
        <xdr:cNvSpPr txBox="1"/>
      </xdr:nvSpPr>
      <xdr:spPr>
        <a:xfrm>
          <a:off x="17386377" y="987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124477</xdr:rowOff>
    </xdr:from>
    <xdr:ext cx="469744" cy="259045"/>
    <xdr:sp macro="" textlink="">
      <xdr:nvSpPr>
        <xdr:cNvPr id="667" name="n_4aveValue【保健センター・保健所】&#10;一人当たり面積"/>
        <xdr:cNvSpPr txBox="1"/>
      </xdr:nvSpPr>
      <xdr:spPr>
        <a:xfrm>
          <a:off x="16592627" y="987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156227</xdr:rowOff>
    </xdr:from>
    <xdr:ext cx="469744" cy="259045"/>
    <xdr:sp macro="" textlink="">
      <xdr:nvSpPr>
        <xdr:cNvPr id="668" name="n_1mainValue【保健センター・保健所】&#10;一人当たり面積"/>
        <xdr:cNvSpPr txBox="1"/>
      </xdr:nvSpPr>
      <xdr:spPr>
        <a:xfrm>
          <a:off x="18980227" y="1039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156227</xdr:rowOff>
    </xdr:from>
    <xdr:ext cx="469744" cy="259045"/>
    <xdr:sp macro="" textlink="">
      <xdr:nvSpPr>
        <xdr:cNvPr id="669" name="n_2mainValue【保健センター・保健所】&#10;一人当たり面積"/>
        <xdr:cNvSpPr txBox="1"/>
      </xdr:nvSpPr>
      <xdr:spPr>
        <a:xfrm>
          <a:off x="18180127" y="1039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156227</xdr:rowOff>
    </xdr:from>
    <xdr:ext cx="469744" cy="259045"/>
    <xdr:sp macro="" textlink="">
      <xdr:nvSpPr>
        <xdr:cNvPr id="670" name="n_3mainValue【保健センター・保健所】&#10;一人当たり面積"/>
        <xdr:cNvSpPr txBox="1"/>
      </xdr:nvSpPr>
      <xdr:spPr>
        <a:xfrm>
          <a:off x="17386377" y="10398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1" name="正方形/長方形 670"/>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2" name="正方形/長方形 671"/>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3" name="正方形/長方形 672"/>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4" name="正方形/長方形 673"/>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5" name="正方形/長方形 674"/>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6" name="正方形/長方形 675"/>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7" name="正方形/長方形 676"/>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8" name="正方形/長方形 677"/>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9" name="テキスト ボックス 678"/>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0" name="直線コネクタ 679"/>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81" name="テキスト ボックス 680"/>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82" name="直線コネクタ 681"/>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83" name="テキスト ボックス 682"/>
        <xdr:cNvSpPr txBox="1"/>
      </xdr:nvSpPr>
      <xdr:spPr>
        <a:xfrm>
          <a:off x="107977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84" name="直線コネクタ 683"/>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85" name="テキスト ボックス 684"/>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86" name="直線コネクタ 685"/>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87" name="テキスト ボックス 686"/>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88" name="直線コネクタ 687"/>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89" name="テキスト ボックス 688"/>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90" name="直線コネクタ 689"/>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91" name="テキスト ボックス 690"/>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92" name="直線コネクタ 691"/>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93" name="テキスト ボックス 692"/>
        <xdr:cNvSpPr txBox="1"/>
      </xdr:nvSpPr>
      <xdr:spPr>
        <a:xfrm>
          <a:off x="1090691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94" name="【消防施設】&#10;有形固定資産減価償却率グラフ枠"/>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81914</xdr:rowOff>
    </xdr:from>
    <xdr:to>
      <xdr:col>85</xdr:col>
      <xdr:colOff>126364</xdr:colOff>
      <xdr:row>86</xdr:row>
      <xdr:rowOff>22861</xdr:rowOff>
    </xdr:to>
    <xdr:cxnSp macro="">
      <xdr:nvCxnSpPr>
        <xdr:cNvPr id="695" name="直線コネクタ 694"/>
        <xdr:cNvCxnSpPr/>
      </xdr:nvCxnSpPr>
      <xdr:spPr>
        <a:xfrm flipV="1">
          <a:off x="14699614" y="12800964"/>
          <a:ext cx="0" cy="1426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26688</xdr:rowOff>
    </xdr:from>
    <xdr:ext cx="405111" cy="259045"/>
    <xdr:sp macro="" textlink="">
      <xdr:nvSpPr>
        <xdr:cNvPr id="696" name="【消防施設】&#10;有形固定資産減価償却率最小値テキスト"/>
        <xdr:cNvSpPr txBox="1"/>
      </xdr:nvSpPr>
      <xdr:spPr>
        <a:xfrm>
          <a:off x="14738350" y="14231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22861</xdr:rowOff>
    </xdr:from>
    <xdr:to>
      <xdr:col>86</xdr:col>
      <xdr:colOff>25400</xdr:colOff>
      <xdr:row>86</xdr:row>
      <xdr:rowOff>22861</xdr:rowOff>
    </xdr:to>
    <xdr:cxnSp macro="">
      <xdr:nvCxnSpPr>
        <xdr:cNvPr id="697" name="直線コネクタ 696"/>
        <xdr:cNvCxnSpPr/>
      </xdr:nvCxnSpPr>
      <xdr:spPr>
        <a:xfrm>
          <a:off x="14611350" y="142278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28591</xdr:rowOff>
    </xdr:from>
    <xdr:ext cx="405111" cy="259045"/>
    <xdr:sp macro="" textlink="">
      <xdr:nvSpPr>
        <xdr:cNvPr id="698" name="【消防施設】&#10;有形固定資産減価償却率最大値テキスト"/>
        <xdr:cNvSpPr txBox="1"/>
      </xdr:nvSpPr>
      <xdr:spPr>
        <a:xfrm>
          <a:off x="14738350" y="12582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81914</xdr:rowOff>
    </xdr:from>
    <xdr:to>
      <xdr:col>86</xdr:col>
      <xdr:colOff>25400</xdr:colOff>
      <xdr:row>77</xdr:row>
      <xdr:rowOff>81914</xdr:rowOff>
    </xdr:to>
    <xdr:cxnSp macro="">
      <xdr:nvCxnSpPr>
        <xdr:cNvPr id="699" name="直線コネクタ 698"/>
        <xdr:cNvCxnSpPr/>
      </xdr:nvCxnSpPr>
      <xdr:spPr>
        <a:xfrm>
          <a:off x="14611350" y="128009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36213</xdr:rowOff>
    </xdr:from>
    <xdr:ext cx="405111" cy="259045"/>
    <xdr:sp macro="" textlink="">
      <xdr:nvSpPr>
        <xdr:cNvPr id="700" name="【消防施設】&#10;有形固定資産減価償却率平均値テキスト"/>
        <xdr:cNvSpPr txBox="1"/>
      </xdr:nvSpPr>
      <xdr:spPr>
        <a:xfrm>
          <a:off x="14738350" y="13415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57786</xdr:rowOff>
    </xdr:from>
    <xdr:to>
      <xdr:col>85</xdr:col>
      <xdr:colOff>177800</xdr:colOff>
      <xdr:row>81</xdr:row>
      <xdr:rowOff>159386</xdr:rowOff>
    </xdr:to>
    <xdr:sp macro="" textlink="">
      <xdr:nvSpPr>
        <xdr:cNvPr id="701" name="フローチャート: 判断 700"/>
        <xdr:cNvSpPr/>
      </xdr:nvSpPr>
      <xdr:spPr>
        <a:xfrm>
          <a:off x="14649450" y="1343723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702" name="フローチャート: 判断 701"/>
        <xdr:cNvSpPr/>
      </xdr:nvSpPr>
      <xdr:spPr>
        <a:xfrm>
          <a:off x="13887450" y="1344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27305</xdr:rowOff>
    </xdr:from>
    <xdr:to>
      <xdr:col>76</xdr:col>
      <xdr:colOff>165100</xdr:colOff>
      <xdr:row>81</xdr:row>
      <xdr:rowOff>128905</xdr:rowOff>
    </xdr:to>
    <xdr:sp macro="" textlink="">
      <xdr:nvSpPr>
        <xdr:cNvPr id="703" name="フローチャート: 判断 702"/>
        <xdr:cNvSpPr/>
      </xdr:nvSpPr>
      <xdr:spPr>
        <a:xfrm>
          <a:off x="13093700" y="1340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13970</xdr:rowOff>
    </xdr:from>
    <xdr:to>
      <xdr:col>72</xdr:col>
      <xdr:colOff>38100</xdr:colOff>
      <xdr:row>81</xdr:row>
      <xdr:rowOff>115570</xdr:rowOff>
    </xdr:to>
    <xdr:sp macro="" textlink="">
      <xdr:nvSpPr>
        <xdr:cNvPr id="704" name="フローチャート: 判断 703"/>
        <xdr:cNvSpPr/>
      </xdr:nvSpPr>
      <xdr:spPr>
        <a:xfrm>
          <a:off x="12299950" y="133934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34925</xdr:rowOff>
    </xdr:from>
    <xdr:to>
      <xdr:col>67</xdr:col>
      <xdr:colOff>101600</xdr:colOff>
      <xdr:row>80</xdr:row>
      <xdr:rowOff>136525</xdr:rowOff>
    </xdr:to>
    <xdr:sp macro="" textlink="">
      <xdr:nvSpPr>
        <xdr:cNvPr id="705" name="フローチャート: 判断 704"/>
        <xdr:cNvSpPr/>
      </xdr:nvSpPr>
      <xdr:spPr>
        <a:xfrm>
          <a:off x="1148715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6" name="テキスト ボックス 705"/>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7" name="テキスト ボックス 706"/>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8" name="テキスト ボックス 707"/>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9" name="テキスト ボックス 708"/>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0" name="テキスト ボックス 709"/>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139700</xdr:rowOff>
    </xdr:from>
    <xdr:to>
      <xdr:col>85</xdr:col>
      <xdr:colOff>177800</xdr:colOff>
      <xdr:row>79</xdr:row>
      <xdr:rowOff>69850</xdr:rowOff>
    </xdr:to>
    <xdr:sp macro="" textlink="">
      <xdr:nvSpPr>
        <xdr:cNvPr id="711" name="楕円 710"/>
        <xdr:cNvSpPr/>
      </xdr:nvSpPr>
      <xdr:spPr>
        <a:xfrm>
          <a:off x="14649450" y="130238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162577</xdr:rowOff>
    </xdr:from>
    <xdr:ext cx="405111" cy="259045"/>
    <xdr:sp macro="" textlink="">
      <xdr:nvSpPr>
        <xdr:cNvPr id="712" name="【消防施設】&#10;有形固定資産減価償却率該当値テキスト"/>
        <xdr:cNvSpPr txBox="1"/>
      </xdr:nvSpPr>
      <xdr:spPr>
        <a:xfrm>
          <a:off x="14738350" y="1288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101600</xdr:rowOff>
    </xdr:from>
    <xdr:to>
      <xdr:col>81</xdr:col>
      <xdr:colOff>101600</xdr:colOff>
      <xdr:row>79</xdr:row>
      <xdr:rowOff>31750</xdr:rowOff>
    </xdr:to>
    <xdr:sp macro="" textlink="">
      <xdr:nvSpPr>
        <xdr:cNvPr id="713" name="楕円 712"/>
        <xdr:cNvSpPr/>
      </xdr:nvSpPr>
      <xdr:spPr>
        <a:xfrm>
          <a:off x="13887450" y="129857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152400</xdr:rowOff>
    </xdr:from>
    <xdr:to>
      <xdr:col>85</xdr:col>
      <xdr:colOff>127000</xdr:colOff>
      <xdr:row>79</xdr:row>
      <xdr:rowOff>19050</xdr:rowOff>
    </xdr:to>
    <xdr:cxnSp macro="">
      <xdr:nvCxnSpPr>
        <xdr:cNvPr id="714" name="直線コネクタ 713"/>
        <xdr:cNvCxnSpPr/>
      </xdr:nvCxnSpPr>
      <xdr:spPr>
        <a:xfrm>
          <a:off x="13938250" y="13036550"/>
          <a:ext cx="762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141605</xdr:rowOff>
    </xdr:from>
    <xdr:to>
      <xdr:col>76</xdr:col>
      <xdr:colOff>165100</xdr:colOff>
      <xdr:row>79</xdr:row>
      <xdr:rowOff>71755</xdr:rowOff>
    </xdr:to>
    <xdr:sp macro="" textlink="">
      <xdr:nvSpPr>
        <xdr:cNvPr id="715" name="楕円 714"/>
        <xdr:cNvSpPr/>
      </xdr:nvSpPr>
      <xdr:spPr>
        <a:xfrm>
          <a:off x="13093700" y="130257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152400</xdr:rowOff>
    </xdr:from>
    <xdr:to>
      <xdr:col>81</xdr:col>
      <xdr:colOff>50800</xdr:colOff>
      <xdr:row>79</xdr:row>
      <xdr:rowOff>20955</xdr:rowOff>
    </xdr:to>
    <xdr:cxnSp macro="">
      <xdr:nvCxnSpPr>
        <xdr:cNvPr id="716" name="直線コネクタ 715"/>
        <xdr:cNvCxnSpPr/>
      </xdr:nvCxnSpPr>
      <xdr:spPr>
        <a:xfrm flipV="1">
          <a:off x="13144500" y="13036550"/>
          <a:ext cx="793750" cy="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13970</xdr:rowOff>
    </xdr:from>
    <xdr:to>
      <xdr:col>72</xdr:col>
      <xdr:colOff>38100</xdr:colOff>
      <xdr:row>83</xdr:row>
      <xdr:rowOff>115570</xdr:rowOff>
    </xdr:to>
    <xdr:sp macro="" textlink="">
      <xdr:nvSpPr>
        <xdr:cNvPr id="717" name="楕円 716"/>
        <xdr:cNvSpPr/>
      </xdr:nvSpPr>
      <xdr:spPr>
        <a:xfrm>
          <a:off x="12299950" y="137236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20955</xdr:rowOff>
    </xdr:from>
    <xdr:to>
      <xdr:col>76</xdr:col>
      <xdr:colOff>114300</xdr:colOff>
      <xdr:row>83</xdr:row>
      <xdr:rowOff>64770</xdr:rowOff>
    </xdr:to>
    <xdr:cxnSp macro="">
      <xdr:nvCxnSpPr>
        <xdr:cNvPr id="718" name="直線コネクタ 717"/>
        <xdr:cNvCxnSpPr/>
      </xdr:nvCxnSpPr>
      <xdr:spPr>
        <a:xfrm flipV="1">
          <a:off x="12344400" y="13070205"/>
          <a:ext cx="800100" cy="70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154322</xdr:rowOff>
    </xdr:from>
    <xdr:ext cx="405111" cy="259045"/>
    <xdr:sp macro="" textlink="">
      <xdr:nvSpPr>
        <xdr:cNvPr id="719" name="n_1aveValue【消防施設】&#10;有形固定資産減価償却率"/>
        <xdr:cNvSpPr txBox="1"/>
      </xdr:nvSpPr>
      <xdr:spPr>
        <a:xfrm>
          <a:off x="13742044" y="1353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120032</xdr:rowOff>
    </xdr:from>
    <xdr:ext cx="405111" cy="259045"/>
    <xdr:sp macro="" textlink="">
      <xdr:nvSpPr>
        <xdr:cNvPr id="720" name="n_2aveValue【消防施設】&#10;有形固定資産減価償却率"/>
        <xdr:cNvSpPr txBox="1"/>
      </xdr:nvSpPr>
      <xdr:spPr>
        <a:xfrm>
          <a:off x="12960994" y="1349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132097</xdr:rowOff>
    </xdr:from>
    <xdr:ext cx="405111" cy="259045"/>
    <xdr:sp macro="" textlink="">
      <xdr:nvSpPr>
        <xdr:cNvPr id="721" name="n_3aveValue【消防施設】&#10;有形固定資産減価償却率"/>
        <xdr:cNvSpPr txBox="1"/>
      </xdr:nvSpPr>
      <xdr:spPr>
        <a:xfrm>
          <a:off x="12167244" y="1318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153052</xdr:rowOff>
    </xdr:from>
    <xdr:ext cx="405111" cy="259045"/>
    <xdr:sp macro="" textlink="">
      <xdr:nvSpPr>
        <xdr:cNvPr id="722" name="n_4aveValue【消防施設】&#10;有形固定資産減価償却率"/>
        <xdr:cNvSpPr txBox="1"/>
      </xdr:nvSpPr>
      <xdr:spPr>
        <a:xfrm>
          <a:off x="11354444" y="13037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48277</xdr:rowOff>
    </xdr:from>
    <xdr:ext cx="405111" cy="259045"/>
    <xdr:sp macro="" textlink="">
      <xdr:nvSpPr>
        <xdr:cNvPr id="723" name="n_1mainValue【消防施設】&#10;有形固定資産減価償却率"/>
        <xdr:cNvSpPr txBox="1"/>
      </xdr:nvSpPr>
      <xdr:spPr>
        <a:xfrm>
          <a:off x="13742044" y="12767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88282</xdr:rowOff>
    </xdr:from>
    <xdr:ext cx="405111" cy="259045"/>
    <xdr:sp macro="" textlink="">
      <xdr:nvSpPr>
        <xdr:cNvPr id="724" name="n_2mainValue【消防施設】&#10;有形固定資産減価償却率"/>
        <xdr:cNvSpPr txBox="1"/>
      </xdr:nvSpPr>
      <xdr:spPr>
        <a:xfrm>
          <a:off x="12960994" y="12807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106697</xdr:rowOff>
    </xdr:from>
    <xdr:ext cx="405111" cy="259045"/>
    <xdr:sp macro="" textlink="">
      <xdr:nvSpPr>
        <xdr:cNvPr id="725" name="n_3mainValue【消防施設】&#10;有形固定資産減価償却率"/>
        <xdr:cNvSpPr txBox="1"/>
      </xdr:nvSpPr>
      <xdr:spPr>
        <a:xfrm>
          <a:off x="12167244" y="13816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6" name="正方形/長方形 725"/>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7" name="正方形/長方形 726"/>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8" name="正方形/長方形 727"/>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9" name="正方形/長方形 728"/>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0" name="正方形/長方形 729"/>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1" name="正方形/長方形 730"/>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2" name="正方形/長方形 731"/>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3" name="正方形/長方形 732"/>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34" name="テキスト ボックス 733"/>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35" name="直線コネクタ 734"/>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36" name="直線コネクタ 735"/>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37" name="テキスト ボックス 736"/>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38" name="直線コネクタ 737"/>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39" name="テキスト ボックス 738"/>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40" name="直線コネクタ 739"/>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41" name="テキスト ボックス 740"/>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42" name="直線コネクタ 741"/>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43" name="テキスト ボックス 742"/>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44" name="直線コネクタ 743"/>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45" name="テキスト ボックス 744"/>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46" name="直線コネクタ 745"/>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7" name="テキスト ボックス 746"/>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8" name="【消防施設】&#10;一人当たり面積グラフ枠"/>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91439</xdr:rowOff>
    </xdr:from>
    <xdr:to>
      <xdr:col>116</xdr:col>
      <xdr:colOff>62864</xdr:colOff>
      <xdr:row>86</xdr:row>
      <xdr:rowOff>102870</xdr:rowOff>
    </xdr:to>
    <xdr:cxnSp macro="">
      <xdr:nvCxnSpPr>
        <xdr:cNvPr id="749" name="直線コネクタ 748"/>
        <xdr:cNvCxnSpPr/>
      </xdr:nvCxnSpPr>
      <xdr:spPr>
        <a:xfrm flipV="1">
          <a:off x="19951064" y="12810489"/>
          <a:ext cx="0" cy="1497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750" name="【消防施設】&#10;一人当たり面積最小値テキスト"/>
        <xdr:cNvSpPr txBox="1"/>
      </xdr:nvSpPr>
      <xdr:spPr>
        <a:xfrm>
          <a:off x="19989800" y="1431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751" name="直線コネクタ 750"/>
        <xdr:cNvCxnSpPr/>
      </xdr:nvCxnSpPr>
      <xdr:spPr>
        <a:xfrm>
          <a:off x="19881850" y="143078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38116</xdr:rowOff>
    </xdr:from>
    <xdr:ext cx="469744" cy="259045"/>
    <xdr:sp macro="" textlink="">
      <xdr:nvSpPr>
        <xdr:cNvPr id="752" name="【消防施設】&#10;一人当たり面積最大値テキスト"/>
        <xdr:cNvSpPr txBox="1"/>
      </xdr:nvSpPr>
      <xdr:spPr>
        <a:xfrm>
          <a:off x="19989800" y="12592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91439</xdr:rowOff>
    </xdr:from>
    <xdr:to>
      <xdr:col>116</xdr:col>
      <xdr:colOff>152400</xdr:colOff>
      <xdr:row>77</xdr:row>
      <xdr:rowOff>91439</xdr:rowOff>
    </xdr:to>
    <xdr:cxnSp macro="">
      <xdr:nvCxnSpPr>
        <xdr:cNvPr id="753" name="直線コネクタ 752"/>
        <xdr:cNvCxnSpPr/>
      </xdr:nvCxnSpPr>
      <xdr:spPr>
        <a:xfrm>
          <a:off x="19881850" y="128104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152416</xdr:rowOff>
    </xdr:from>
    <xdr:ext cx="469744" cy="259045"/>
    <xdr:sp macro="" textlink="">
      <xdr:nvSpPr>
        <xdr:cNvPr id="754" name="【消防施設】&#10;一人当たり面積平均値テキスト"/>
        <xdr:cNvSpPr txBox="1"/>
      </xdr:nvSpPr>
      <xdr:spPr>
        <a:xfrm>
          <a:off x="19989800" y="14027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2539</xdr:rowOff>
    </xdr:from>
    <xdr:to>
      <xdr:col>116</xdr:col>
      <xdr:colOff>114300</xdr:colOff>
      <xdr:row>85</xdr:row>
      <xdr:rowOff>104139</xdr:rowOff>
    </xdr:to>
    <xdr:sp macro="" textlink="">
      <xdr:nvSpPr>
        <xdr:cNvPr id="755" name="フローチャート: 判断 754"/>
        <xdr:cNvSpPr/>
      </xdr:nvSpPr>
      <xdr:spPr>
        <a:xfrm>
          <a:off x="199009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10161</xdr:rowOff>
    </xdr:from>
    <xdr:to>
      <xdr:col>112</xdr:col>
      <xdr:colOff>38100</xdr:colOff>
      <xdr:row>85</xdr:row>
      <xdr:rowOff>111761</xdr:rowOff>
    </xdr:to>
    <xdr:sp macro="" textlink="">
      <xdr:nvSpPr>
        <xdr:cNvPr id="756" name="フローチャート: 判断 755"/>
        <xdr:cNvSpPr/>
      </xdr:nvSpPr>
      <xdr:spPr>
        <a:xfrm>
          <a:off x="19157950" y="140500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13970</xdr:rowOff>
    </xdr:from>
    <xdr:to>
      <xdr:col>107</xdr:col>
      <xdr:colOff>101600</xdr:colOff>
      <xdr:row>85</xdr:row>
      <xdr:rowOff>115570</xdr:rowOff>
    </xdr:to>
    <xdr:sp macro="" textlink="">
      <xdr:nvSpPr>
        <xdr:cNvPr id="757" name="フローチャート: 判断 756"/>
        <xdr:cNvSpPr/>
      </xdr:nvSpPr>
      <xdr:spPr>
        <a:xfrm>
          <a:off x="1834515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40639</xdr:rowOff>
    </xdr:from>
    <xdr:to>
      <xdr:col>102</xdr:col>
      <xdr:colOff>165100</xdr:colOff>
      <xdr:row>85</xdr:row>
      <xdr:rowOff>142239</xdr:rowOff>
    </xdr:to>
    <xdr:sp macro="" textlink="">
      <xdr:nvSpPr>
        <xdr:cNvPr id="758" name="フローチャート: 判断 757"/>
        <xdr:cNvSpPr/>
      </xdr:nvSpPr>
      <xdr:spPr>
        <a:xfrm>
          <a:off x="175514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52070</xdr:rowOff>
    </xdr:from>
    <xdr:to>
      <xdr:col>98</xdr:col>
      <xdr:colOff>38100</xdr:colOff>
      <xdr:row>85</xdr:row>
      <xdr:rowOff>153670</xdr:rowOff>
    </xdr:to>
    <xdr:sp macro="" textlink="">
      <xdr:nvSpPr>
        <xdr:cNvPr id="759" name="フローチャート: 判断 758"/>
        <xdr:cNvSpPr/>
      </xdr:nvSpPr>
      <xdr:spPr>
        <a:xfrm>
          <a:off x="16757650" y="140919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60" name="テキスト ボックス 759"/>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61" name="テキスト ボックス 760"/>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62" name="テキスト ボックス 761"/>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63" name="テキスト ボックス 762"/>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64" name="テキスト ボックス 763"/>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40639</xdr:rowOff>
    </xdr:from>
    <xdr:to>
      <xdr:col>116</xdr:col>
      <xdr:colOff>114300</xdr:colOff>
      <xdr:row>77</xdr:row>
      <xdr:rowOff>142239</xdr:rowOff>
    </xdr:to>
    <xdr:sp macro="" textlink="">
      <xdr:nvSpPr>
        <xdr:cNvPr id="765" name="楕円 764"/>
        <xdr:cNvSpPr/>
      </xdr:nvSpPr>
      <xdr:spPr>
        <a:xfrm>
          <a:off x="19900900" y="1275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76</xdr:row>
      <xdr:rowOff>165116</xdr:rowOff>
    </xdr:from>
    <xdr:ext cx="469744" cy="259045"/>
    <xdr:sp macro="" textlink="">
      <xdr:nvSpPr>
        <xdr:cNvPr id="766" name="【消防施設】&#10;一人当たり面積該当値テキスト"/>
        <xdr:cNvSpPr txBox="1"/>
      </xdr:nvSpPr>
      <xdr:spPr>
        <a:xfrm>
          <a:off x="19989800" y="1271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33020</xdr:rowOff>
    </xdr:from>
    <xdr:to>
      <xdr:col>112</xdr:col>
      <xdr:colOff>38100</xdr:colOff>
      <xdr:row>77</xdr:row>
      <xdr:rowOff>134620</xdr:rowOff>
    </xdr:to>
    <xdr:sp macro="" textlink="">
      <xdr:nvSpPr>
        <xdr:cNvPr id="767" name="楕円 766"/>
        <xdr:cNvSpPr/>
      </xdr:nvSpPr>
      <xdr:spPr>
        <a:xfrm>
          <a:off x="19157950" y="127520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83820</xdr:rowOff>
    </xdr:from>
    <xdr:to>
      <xdr:col>116</xdr:col>
      <xdr:colOff>63500</xdr:colOff>
      <xdr:row>77</xdr:row>
      <xdr:rowOff>91439</xdr:rowOff>
    </xdr:to>
    <xdr:cxnSp macro="">
      <xdr:nvCxnSpPr>
        <xdr:cNvPr id="768" name="直線コネクタ 767"/>
        <xdr:cNvCxnSpPr/>
      </xdr:nvCxnSpPr>
      <xdr:spPr>
        <a:xfrm>
          <a:off x="19202400" y="12802870"/>
          <a:ext cx="7493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162561</xdr:rowOff>
    </xdr:from>
    <xdr:to>
      <xdr:col>107</xdr:col>
      <xdr:colOff>101600</xdr:colOff>
      <xdr:row>77</xdr:row>
      <xdr:rowOff>92711</xdr:rowOff>
    </xdr:to>
    <xdr:sp macro="" textlink="">
      <xdr:nvSpPr>
        <xdr:cNvPr id="769" name="楕円 768"/>
        <xdr:cNvSpPr/>
      </xdr:nvSpPr>
      <xdr:spPr>
        <a:xfrm>
          <a:off x="18345150" y="127165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41911</xdr:rowOff>
    </xdr:from>
    <xdr:to>
      <xdr:col>111</xdr:col>
      <xdr:colOff>177800</xdr:colOff>
      <xdr:row>77</xdr:row>
      <xdr:rowOff>83820</xdr:rowOff>
    </xdr:to>
    <xdr:cxnSp macro="">
      <xdr:nvCxnSpPr>
        <xdr:cNvPr id="770" name="直線コネクタ 769"/>
        <xdr:cNvCxnSpPr/>
      </xdr:nvCxnSpPr>
      <xdr:spPr>
        <a:xfrm>
          <a:off x="18395950" y="12760961"/>
          <a:ext cx="80645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147320</xdr:rowOff>
    </xdr:from>
    <xdr:to>
      <xdr:col>102</xdr:col>
      <xdr:colOff>165100</xdr:colOff>
      <xdr:row>86</xdr:row>
      <xdr:rowOff>77470</xdr:rowOff>
    </xdr:to>
    <xdr:sp macro="" textlink="">
      <xdr:nvSpPr>
        <xdr:cNvPr id="771" name="楕円 770"/>
        <xdr:cNvSpPr/>
      </xdr:nvSpPr>
      <xdr:spPr>
        <a:xfrm>
          <a:off x="17551400" y="141871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77</xdr:row>
      <xdr:rowOff>41911</xdr:rowOff>
    </xdr:from>
    <xdr:to>
      <xdr:col>107</xdr:col>
      <xdr:colOff>50800</xdr:colOff>
      <xdr:row>86</xdr:row>
      <xdr:rowOff>26670</xdr:rowOff>
    </xdr:to>
    <xdr:cxnSp macro="">
      <xdr:nvCxnSpPr>
        <xdr:cNvPr id="772" name="直線コネクタ 771"/>
        <xdr:cNvCxnSpPr/>
      </xdr:nvCxnSpPr>
      <xdr:spPr>
        <a:xfrm flipV="1">
          <a:off x="17602200" y="12760961"/>
          <a:ext cx="793750" cy="1470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102888</xdr:rowOff>
    </xdr:from>
    <xdr:ext cx="469744" cy="259045"/>
    <xdr:sp macro="" textlink="">
      <xdr:nvSpPr>
        <xdr:cNvPr id="773" name="n_1aveValue【消防施設】&#10;一人当たり面積"/>
        <xdr:cNvSpPr txBox="1"/>
      </xdr:nvSpPr>
      <xdr:spPr>
        <a:xfrm>
          <a:off x="18980227" y="1414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106697</xdr:rowOff>
    </xdr:from>
    <xdr:ext cx="469744" cy="259045"/>
    <xdr:sp macro="" textlink="">
      <xdr:nvSpPr>
        <xdr:cNvPr id="774" name="n_2aveValue【消防施設】&#10;一人当たり面積"/>
        <xdr:cNvSpPr txBox="1"/>
      </xdr:nvSpPr>
      <xdr:spPr>
        <a:xfrm>
          <a:off x="18180127" y="1414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158766</xdr:rowOff>
    </xdr:from>
    <xdr:ext cx="469744" cy="259045"/>
    <xdr:sp macro="" textlink="">
      <xdr:nvSpPr>
        <xdr:cNvPr id="775" name="n_3aveValue【消防施設】&#10;一人当たり面積"/>
        <xdr:cNvSpPr txBox="1"/>
      </xdr:nvSpPr>
      <xdr:spPr>
        <a:xfrm>
          <a:off x="17386377" y="13868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170197</xdr:rowOff>
    </xdr:from>
    <xdr:ext cx="469744" cy="259045"/>
    <xdr:sp macro="" textlink="">
      <xdr:nvSpPr>
        <xdr:cNvPr id="776" name="n_4aveValue【消防施設】&#10;一人当たり面積"/>
        <xdr:cNvSpPr txBox="1"/>
      </xdr:nvSpPr>
      <xdr:spPr>
        <a:xfrm>
          <a:off x="16592627" y="13873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75</xdr:row>
      <xdr:rowOff>151147</xdr:rowOff>
    </xdr:from>
    <xdr:ext cx="469744" cy="259045"/>
    <xdr:sp macro="" textlink="">
      <xdr:nvSpPr>
        <xdr:cNvPr id="777" name="n_1mainValue【消防施設】&#10;一人当たり面積"/>
        <xdr:cNvSpPr txBox="1"/>
      </xdr:nvSpPr>
      <xdr:spPr>
        <a:xfrm>
          <a:off x="18980227" y="1253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75</xdr:row>
      <xdr:rowOff>109237</xdr:rowOff>
    </xdr:from>
    <xdr:ext cx="469744" cy="259045"/>
    <xdr:sp macro="" textlink="">
      <xdr:nvSpPr>
        <xdr:cNvPr id="778" name="n_2mainValue【消防施設】&#10;一人当たり面積"/>
        <xdr:cNvSpPr txBox="1"/>
      </xdr:nvSpPr>
      <xdr:spPr>
        <a:xfrm>
          <a:off x="18180127" y="1249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68597</xdr:rowOff>
    </xdr:from>
    <xdr:ext cx="469744" cy="259045"/>
    <xdr:sp macro="" textlink="">
      <xdr:nvSpPr>
        <xdr:cNvPr id="779" name="n_3mainValue【消防施設】&#10;一人当たり面積"/>
        <xdr:cNvSpPr txBox="1"/>
      </xdr:nvSpPr>
      <xdr:spPr>
        <a:xfrm>
          <a:off x="17386377" y="1427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80" name="正方形/長方形 779"/>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81" name="正方形/長方形 780"/>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82" name="正方形/長方形 781"/>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83" name="正方形/長方形 782"/>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84" name="正方形/長方形 783"/>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85" name="正方形/長方形 784"/>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86" name="正方形/長方形 785"/>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7" name="正方形/長方形 786"/>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88" name="テキスト ボックス 787"/>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9" name="直線コネクタ 788"/>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90" name="テキスト ボックス 789"/>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91" name="直線コネクタ 790"/>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92" name="テキスト ボックス 791"/>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93" name="直線コネクタ 792"/>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94" name="テキスト ボックス 793"/>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95" name="直線コネクタ 794"/>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96" name="テキスト ボックス 795"/>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97" name="直線コネクタ 796"/>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98" name="テキスト ボックス 797"/>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99" name="直線コネクタ 798"/>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00" name="テキスト ボックス 799"/>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01" name="直線コネクタ 800"/>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02" name="テキスト ボックス 801"/>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03" name="直線コネクタ 802"/>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4" name="【庁舎】&#10;有形固定資産減価償却率グラフ枠"/>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167639</xdr:rowOff>
    </xdr:from>
    <xdr:to>
      <xdr:col>85</xdr:col>
      <xdr:colOff>126364</xdr:colOff>
      <xdr:row>109</xdr:row>
      <xdr:rowOff>35379</xdr:rowOff>
    </xdr:to>
    <xdr:cxnSp macro="">
      <xdr:nvCxnSpPr>
        <xdr:cNvPr id="805" name="直線コネクタ 804"/>
        <xdr:cNvCxnSpPr/>
      </xdr:nvCxnSpPr>
      <xdr:spPr>
        <a:xfrm flipV="1">
          <a:off x="14699614" y="16569689"/>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06" name="【庁舎】&#10;有形固定資産減価償却率最小値テキスト"/>
        <xdr:cNvSpPr txBox="1"/>
      </xdr:nvSpPr>
      <xdr:spPr>
        <a:xfrm>
          <a:off x="14738350"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07" name="直線コネクタ 806"/>
        <xdr:cNvCxnSpPr/>
      </xdr:nvCxnSpPr>
      <xdr:spPr>
        <a:xfrm>
          <a:off x="14611350" y="18151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114316</xdr:rowOff>
    </xdr:from>
    <xdr:ext cx="340478" cy="259045"/>
    <xdr:sp macro="" textlink="">
      <xdr:nvSpPr>
        <xdr:cNvPr id="808" name="【庁舎】&#10;有形固定資産減価償却率最大値テキスト"/>
        <xdr:cNvSpPr txBox="1"/>
      </xdr:nvSpPr>
      <xdr:spPr>
        <a:xfrm>
          <a:off x="14738350" y="163449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167639</xdr:rowOff>
    </xdr:from>
    <xdr:to>
      <xdr:col>86</xdr:col>
      <xdr:colOff>25400</xdr:colOff>
      <xdr:row>99</xdr:row>
      <xdr:rowOff>167639</xdr:rowOff>
    </xdr:to>
    <xdr:cxnSp macro="">
      <xdr:nvCxnSpPr>
        <xdr:cNvPr id="809" name="直線コネクタ 808"/>
        <xdr:cNvCxnSpPr/>
      </xdr:nvCxnSpPr>
      <xdr:spPr>
        <a:xfrm>
          <a:off x="14611350" y="165696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12354</xdr:rowOff>
    </xdr:from>
    <xdr:ext cx="405111" cy="259045"/>
    <xdr:sp macro="" textlink="">
      <xdr:nvSpPr>
        <xdr:cNvPr id="810" name="【庁舎】&#10;有形固定資産減価償却率平均値テキスト"/>
        <xdr:cNvSpPr txBox="1"/>
      </xdr:nvSpPr>
      <xdr:spPr>
        <a:xfrm>
          <a:off x="14738350" y="171002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160927</xdr:rowOff>
    </xdr:from>
    <xdr:to>
      <xdr:col>85</xdr:col>
      <xdr:colOff>177800</xdr:colOff>
      <xdr:row>104</xdr:row>
      <xdr:rowOff>91077</xdr:rowOff>
    </xdr:to>
    <xdr:sp macro="" textlink="">
      <xdr:nvSpPr>
        <xdr:cNvPr id="811" name="フローチャート: 判断 810"/>
        <xdr:cNvSpPr/>
      </xdr:nvSpPr>
      <xdr:spPr>
        <a:xfrm>
          <a:off x="14649450" y="17248777"/>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812" name="フローチャート: 判断 811"/>
        <xdr:cNvSpPr/>
      </xdr:nvSpPr>
      <xdr:spPr>
        <a:xfrm>
          <a:off x="13887450" y="1721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813" name="フローチャート: 判断 812"/>
        <xdr:cNvSpPr/>
      </xdr:nvSpPr>
      <xdr:spPr>
        <a:xfrm>
          <a:off x="13093700" y="1723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152763</xdr:rowOff>
    </xdr:from>
    <xdr:to>
      <xdr:col>72</xdr:col>
      <xdr:colOff>38100</xdr:colOff>
      <xdr:row>104</xdr:row>
      <xdr:rowOff>82913</xdr:rowOff>
    </xdr:to>
    <xdr:sp macro="" textlink="">
      <xdr:nvSpPr>
        <xdr:cNvPr id="814" name="フローチャート: 判断 813"/>
        <xdr:cNvSpPr/>
      </xdr:nvSpPr>
      <xdr:spPr>
        <a:xfrm>
          <a:off x="12299950" y="1724061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xdr:rowOff>
    </xdr:from>
    <xdr:to>
      <xdr:col>67</xdr:col>
      <xdr:colOff>101600</xdr:colOff>
      <xdr:row>104</xdr:row>
      <xdr:rowOff>117202</xdr:rowOff>
    </xdr:to>
    <xdr:sp macro="" textlink="">
      <xdr:nvSpPr>
        <xdr:cNvPr id="815" name="フローチャート: 判断 814"/>
        <xdr:cNvSpPr/>
      </xdr:nvSpPr>
      <xdr:spPr>
        <a:xfrm>
          <a:off x="11487150" y="1727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16" name="テキスト ボックス 815"/>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17" name="テキスト ボックス 816"/>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18" name="テキスト ボックス 817"/>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19" name="テキスト ボックス 818"/>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20" name="テキスト ボックス 819"/>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167458</xdr:rowOff>
    </xdr:from>
    <xdr:to>
      <xdr:col>85</xdr:col>
      <xdr:colOff>177800</xdr:colOff>
      <xdr:row>104</xdr:row>
      <xdr:rowOff>97608</xdr:rowOff>
    </xdr:to>
    <xdr:sp macro="" textlink="">
      <xdr:nvSpPr>
        <xdr:cNvPr id="821" name="楕円 820"/>
        <xdr:cNvSpPr/>
      </xdr:nvSpPr>
      <xdr:spPr>
        <a:xfrm>
          <a:off x="14649450" y="17255308"/>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145885</xdr:rowOff>
    </xdr:from>
    <xdr:ext cx="405111" cy="259045"/>
    <xdr:sp macro="" textlink="">
      <xdr:nvSpPr>
        <xdr:cNvPr id="822" name="【庁舎】&#10;有形固定資産減価償却率該当値テキスト"/>
        <xdr:cNvSpPr txBox="1"/>
      </xdr:nvSpPr>
      <xdr:spPr>
        <a:xfrm>
          <a:off x="14738350" y="17233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134801</xdr:rowOff>
    </xdr:from>
    <xdr:to>
      <xdr:col>81</xdr:col>
      <xdr:colOff>101600</xdr:colOff>
      <xdr:row>104</xdr:row>
      <xdr:rowOff>64951</xdr:rowOff>
    </xdr:to>
    <xdr:sp macro="" textlink="">
      <xdr:nvSpPr>
        <xdr:cNvPr id="823" name="楕円 822"/>
        <xdr:cNvSpPr/>
      </xdr:nvSpPr>
      <xdr:spPr>
        <a:xfrm>
          <a:off x="13887450" y="1722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14151</xdr:rowOff>
    </xdr:from>
    <xdr:to>
      <xdr:col>85</xdr:col>
      <xdr:colOff>127000</xdr:colOff>
      <xdr:row>104</xdr:row>
      <xdr:rowOff>46808</xdr:rowOff>
    </xdr:to>
    <xdr:cxnSp macro="">
      <xdr:nvCxnSpPr>
        <xdr:cNvPr id="824" name="直線コネクタ 823"/>
        <xdr:cNvCxnSpPr/>
      </xdr:nvCxnSpPr>
      <xdr:spPr>
        <a:xfrm>
          <a:off x="13938250" y="17273451"/>
          <a:ext cx="762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102144</xdr:rowOff>
    </xdr:from>
    <xdr:to>
      <xdr:col>76</xdr:col>
      <xdr:colOff>165100</xdr:colOff>
      <xdr:row>104</xdr:row>
      <xdr:rowOff>32294</xdr:rowOff>
    </xdr:to>
    <xdr:sp macro="" textlink="">
      <xdr:nvSpPr>
        <xdr:cNvPr id="825" name="楕円 824"/>
        <xdr:cNvSpPr/>
      </xdr:nvSpPr>
      <xdr:spPr>
        <a:xfrm>
          <a:off x="13093700" y="1718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152944</xdr:rowOff>
    </xdr:from>
    <xdr:to>
      <xdr:col>81</xdr:col>
      <xdr:colOff>50800</xdr:colOff>
      <xdr:row>104</xdr:row>
      <xdr:rowOff>14151</xdr:rowOff>
    </xdr:to>
    <xdr:cxnSp macro="">
      <xdr:nvCxnSpPr>
        <xdr:cNvPr id="826" name="直線コネクタ 825"/>
        <xdr:cNvCxnSpPr/>
      </xdr:nvCxnSpPr>
      <xdr:spPr>
        <a:xfrm>
          <a:off x="13144500" y="17240794"/>
          <a:ext cx="7937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69487</xdr:rowOff>
    </xdr:from>
    <xdr:to>
      <xdr:col>72</xdr:col>
      <xdr:colOff>38100</xdr:colOff>
      <xdr:row>103</xdr:row>
      <xdr:rowOff>171087</xdr:rowOff>
    </xdr:to>
    <xdr:sp macro="" textlink="">
      <xdr:nvSpPr>
        <xdr:cNvPr id="827" name="楕円 826"/>
        <xdr:cNvSpPr/>
      </xdr:nvSpPr>
      <xdr:spPr>
        <a:xfrm>
          <a:off x="12299950" y="1715733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120287</xdr:rowOff>
    </xdr:from>
    <xdr:to>
      <xdr:col>76</xdr:col>
      <xdr:colOff>114300</xdr:colOff>
      <xdr:row>103</xdr:row>
      <xdr:rowOff>152944</xdr:rowOff>
    </xdr:to>
    <xdr:cxnSp macro="">
      <xdr:nvCxnSpPr>
        <xdr:cNvPr id="828" name="直線コネクタ 827"/>
        <xdr:cNvCxnSpPr/>
      </xdr:nvCxnSpPr>
      <xdr:spPr>
        <a:xfrm>
          <a:off x="12344400" y="17208137"/>
          <a:ext cx="8001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74947</xdr:rowOff>
    </xdr:from>
    <xdr:ext cx="405111" cy="259045"/>
    <xdr:sp macro="" textlink="">
      <xdr:nvSpPr>
        <xdr:cNvPr id="829" name="n_1aveValue【庁舎】&#10;有形固定資産減価償却率"/>
        <xdr:cNvSpPr txBox="1"/>
      </xdr:nvSpPr>
      <xdr:spPr>
        <a:xfrm>
          <a:off x="13742044" y="1699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72407</xdr:rowOff>
    </xdr:from>
    <xdr:ext cx="405111" cy="259045"/>
    <xdr:sp macro="" textlink="">
      <xdr:nvSpPr>
        <xdr:cNvPr id="830" name="n_2aveValue【庁舎】&#10;有形固定資産減価償却率"/>
        <xdr:cNvSpPr txBox="1"/>
      </xdr:nvSpPr>
      <xdr:spPr>
        <a:xfrm>
          <a:off x="12960994" y="1733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74040</xdr:rowOff>
    </xdr:from>
    <xdr:ext cx="405111" cy="259045"/>
    <xdr:sp macro="" textlink="">
      <xdr:nvSpPr>
        <xdr:cNvPr id="831" name="n_3aveValue【庁舎】&#10;有形固定資産減価償却率"/>
        <xdr:cNvSpPr txBox="1"/>
      </xdr:nvSpPr>
      <xdr:spPr>
        <a:xfrm>
          <a:off x="12167244" y="17333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133729</xdr:rowOff>
    </xdr:from>
    <xdr:ext cx="405111" cy="259045"/>
    <xdr:sp macro="" textlink="">
      <xdr:nvSpPr>
        <xdr:cNvPr id="832" name="n_4aveValue【庁舎】&#10;有形固定資産減価償却率"/>
        <xdr:cNvSpPr txBox="1"/>
      </xdr:nvSpPr>
      <xdr:spPr>
        <a:xfrm>
          <a:off x="11354444" y="17050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56078</xdr:rowOff>
    </xdr:from>
    <xdr:ext cx="405111" cy="259045"/>
    <xdr:sp macro="" textlink="">
      <xdr:nvSpPr>
        <xdr:cNvPr id="833" name="n_1mainValue【庁舎】&#10;有形固定資産減価償却率"/>
        <xdr:cNvSpPr txBox="1"/>
      </xdr:nvSpPr>
      <xdr:spPr>
        <a:xfrm>
          <a:off x="13742044" y="17315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48821</xdr:rowOff>
    </xdr:from>
    <xdr:ext cx="405111" cy="259045"/>
    <xdr:sp macro="" textlink="">
      <xdr:nvSpPr>
        <xdr:cNvPr id="834" name="n_2mainValue【庁舎】&#10;有形固定資産減価償却率"/>
        <xdr:cNvSpPr txBox="1"/>
      </xdr:nvSpPr>
      <xdr:spPr>
        <a:xfrm>
          <a:off x="12960994" y="1696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16164</xdr:rowOff>
    </xdr:from>
    <xdr:ext cx="405111" cy="259045"/>
    <xdr:sp macro="" textlink="">
      <xdr:nvSpPr>
        <xdr:cNvPr id="835" name="n_3mainValue【庁舎】&#10;有形固定資産減価償却率"/>
        <xdr:cNvSpPr txBox="1"/>
      </xdr:nvSpPr>
      <xdr:spPr>
        <a:xfrm>
          <a:off x="12167244" y="16932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36" name="正方形/長方形 835"/>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37" name="正方形/長方形 836"/>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38" name="正方形/長方形 837"/>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39" name="正方形/長方形 838"/>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40" name="正方形/長方形 839"/>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41" name="正方形/長方形 840"/>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42" name="正方形/長方形 841"/>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43" name="正方形/長方形 842"/>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44" name="テキスト ボックス 843"/>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45" name="直線コネクタ 844"/>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46" name="直線コネクタ 845"/>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47" name="テキスト ボックス 846"/>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48" name="直線コネクタ 847"/>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49" name="テキスト ボックス 848"/>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50" name="直線コネクタ 849"/>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51" name="テキスト ボックス 850"/>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52" name="直線コネクタ 851"/>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53" name="テキスト ボックス 852"/>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54" name="直線コネクタ 853"/>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55" name="テキスト ボックス 854"/>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56" name="直線コネクタ 855"/>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57" name="テキスト ボックス 856"/>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58" name="【庁舎】&#10;一人当たり面積グラフ枠"/>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121920</xdr:rowOff>
    </xdr:from>
    <xdr:to>
      <xdr:col>116</xdr:col>
      <xdr:colOff>62864</xdr:colOff>
      <xdr:row>108</xdr:row>
      <xdr:rowOff>148589</xdr:rowOff>
    </xdr:to>
    <xdr:cxnSp macro="">
      <xdr:nvCxnSpPr>
        <xdr:cNvPr id="859" name="直線コネクタ 858"/>
        <xdr:cNvCxnSpPr/>
      </xdr:nvCxnSpPr>
      <xdr:spPr>
        <a:xfrm flipV="1">
          <a:off x="19951064" y="16695420"/>
          <a:ext cx="0" cy="139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860" name="【庁舎】&#10;一人当たり面積最小値テキスト"/>
        <xdr:cNvSpPr txBox="1"/>
      </xdr:nvSpPr>
      <xdr:spPr>
        <a:xfrm>
          <a:off x="19989800" y="1809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861" name="直線コネクタ 860"/>
        <xdr:cNvCxnSpPr/>
      </xdr:nvCxnSpPr>
      <xdr:spPr>
        <a:xfrm>
          <a:off x="19881850" y="180936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68597</xdr:rowOff>
    </xdr:from>
    <xdr:ext cx="469744" cy="259045"/>
    <xdr:sp macro="" textlink="">
      <xdr:nvSpPr>
        <xdr:cNvPr id="862" name="【庁舎】&#10;一人当たり面積最大値テキスト"/>
        <xdr:cNvSpPr txBox="1"/>
      </xdr:nvSpPr>
      <xdr:spPr>
        <a:xfrm>
          <a:off x="19989800" y="1647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863" name="直線コネクタ 862"/>
        <xdr:cNvCxnSpPr/>
      </xdr:nvCxnSpPr>
      <xdr:spPr>
        <a:xfrm>
          <a:off x="19881850" y="16695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163847</xdr:rowOff>
    </xdr:from>
    <xdr:ext cx="469744" cy="259045"/>
    <xdr:sp macro="" textlink="">
      <xdr:nvSpPr>
        <xdr:cNvPr id="864" name="【庁舎】&#10;一人当たり面積平均値テキスト"/>
        <xdr:cNvSpPr txBox="1"/>
      </xdr:nvSpPr>
      <xdr:spPr>
        <a:xfrm>
          <a:off x="19989800" y="17423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865" name="フローチャート: 判断 864"/>
        <xdr:cNvSpPr/>
      </xdr:nvSpPr>
      <xdr:spPr>
        <a:xfrm>
          <a:off x="19900900" y="1744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21589</xdr:rowOff>
    </xdr:from>
    <xdr:to>
      <xdr:col>112</xdr:col>
      <xdr:colOff>38100</xdr:colOff>
      <xdr:row>105</xdr:row>
      <xdr:rowOff>123189</xdr:rowOff>
    </xdr:to>
    <xdr:sp macro="" textlink="">
      <xdr:nvSpPr>
        <xdr:cNvPr id="866" name="フローチャート: 判断 865"/>
        <xdr:cNvSpPr/>
      </xdr:nvSpPr>
      <xdr:spPr>
        <a:xfrm>
          <a:off x="19157950" y="174523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33020</xdr:rowOff>
    </xdr:from>
    <xdr:to>
      <xdr:col>107</xdr:col>
      <xdr:colOff>101600</xdr:colOff>
      <xdr:row>105</xdr:row>
      <xdr:rowOff>134620</xdr:rowOff>
    </xdr:to>
    <xdr:sp macro="" textlink="">
      <xdr:nvSpPr>
        <xdr:cNvPr id="867" name="フローチャート: 判断 866"/>
        <xdr:cNvSpPr/>
      </xdr:nvSpPr>
      <xdr:spPr>
        <a:xfrm>
          <a:off x="18345150" y="1746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44450</xdr:rowOff>
    </xdr:from>
    <xdr:to>
      <xdr:col>102</xdr:col>
      <xdr:colOff>165100</xdr:colOff>
      <xdr:row>105</xdr:row>
      <xdr:rowOff>146050</xdr:rowOff>
    </xdr:to>
    <xdr:sp macro="" textlink="">
      <xdr:nvSpPr>
        <xdr:cNvPr id="868" name="フローチャート: 判断 867"/>
        <xdr:cNvSpPr/>
      </xdr:nvSpPr>
      <xdr:spPr>
        <a:xfrm>
          <a:off x="17551400" y="1747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59689</xdr:rowOff>
    </xdr:from>
    <xdr:to>
      <xdr:col>98</xdr:col>
      <xdr:colOff>38100</xdr:colOff>
      <xdr:row>105</xdr:row>
      <xdr:rowOff>161289</xdr:rowOff>
    </xdr:to>
    <xdr:sp macro="" textlink="">
      <xdr:nvSpPr>
        <xdr:cNvPr id="869" name="フローチャート: 判断 868"/>
        <xdr:cNvSpPr/>
      </xdr:nvSpPr>
      <xdr:spPr>
        <a:xfrm>
          <a:off x="16757650" y="1749043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70" name="テキスト ボックス 869"/>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71" name="テキスト ボックス 870"/>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72" name="テキスト ボックス 871"/>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73" name="テキスト ボックス 872"/>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74" name="テキスト ボックス 873"/>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48261</xdr:rowOff>
    </xdr:from>
    <xdr:to>
      <xdr:col>116</xdr:col>
      <xdr:colOff>114300</xdr:colOff>
      <xdr:row>103</xdr:row>
      <xdr:rowOff>149861</xdr:rowOff>
    </xdr:to>
    <xdr:sp macro="" textlink="">
      <xdr:nvSpPr>
        <xdr:cNvPr id="875" name="楕円 874"/>
        <xdr:cNvSpPr/>
      </xdr:nvSpPr>
      <xdr:spPr>
        <a:xfrm>
          <a:off x="19900900" y="1713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71138</xdr:rowOff>
    </xdr:from>
    <xdr:ext cx="469744" cy="259045"/>
    <xdr:sp macro="" textlink="">
      <xdr:nvSpPr>
        <xdr:cNvPr id="876" name="【庁舎】&#10;一人当たり面積該当値テキスト"/>
        <xdr:cNvSpPr txBox="1"/>
      </xdr:nvSpPr>
      <xdr:spPr>
        <a:xfrm>
          <a:off x="19989800" y="1698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44450</xdr:rowOff>
    </xdr:from>
    <xdr:to>
      <xdr:col>112</xdr:col>
      <xdr:colOff>38100</xdr:colOff>
      <xdr:row>103</xdr:row>
      <xdr:rowOff>146050</xdr:rowOff>
    </xdr:to>
    <xdr:sp macro="" textlink="">
      <xdr:nvSpPr>
        <xdr:cNvPr id="877" name="楕円 876"/>
        <xdr:cNvSpPr/>
      </xdr:nvSpPr>
      <xdr:spPr>
        <a:xfrm>
          <a:off x="19157950" y="171323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95250</xdr:rowOff>
    </xdr:from>
    <xdr:to>
      <xdr:col>116</xdr:col>
      <xdr:colOff>63500</xdr:colOff>
      <xdr:row>103</xdr:row>
      <xdr:rowOff>99061</xdr:rowOff>
    </xdr:to>
    <xdr:cxnSp macro="">
      <xdr:nvCxnSpPr>
        <xdr:cNvPr id="878" name="直線コネクタ 877"/>
        <xdr:cNvCxnSpPr/>
      </xdr:nvCxnSpPr>
      <xdr:spPr>
        <a:xfrm>
          <a:off x="19202400" y="17183100"/>
          <a:ext cx="7493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40639</xdr:rowOff>
    </xdr:from>
    <xdr:to>
      <xdr:col>107</xdr:col>
      <xdr:colOff>101600</xdr:colOff>
      <xdr:row>103</xdr:row>
      <xdr:rowOff>142239</xdr:rowOff>
    </xdr:to>
    <xdr:sp macro="" textlink="">
      <xdr:nvSpPr>
        <xdr:cNvPr id="879" name="楕円 878"/>
        <xdr:cNvSpPr/>
      </xdr:nvSpPr>
      <xdr:spPr>
        <a:xfrm>
          <a:off x="18345150" y="1712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91439</xdr:rowOff>
    </xdr:from>
    <xdr:to>
      <xdr:col>111</xdr:col>
      <xdr:colOff>177800</xdr:colOff>
      <xdr:row>103</xdr:row>
      <xdr:rowOff>95250</xdr:rowOff>
    </xdr:to>
    <xdr:cxnSp macro="">
      <xdr:nvCxnSpPr>
        <xdr:cNvPr id="880" name="直線コネクタ 879"/>
        <xdr:cNvCxnSpPr/>
      </xdr:nvCxnSpPr>
      <xdr:spPr>
        <a:xfrm>
          <a:off x="18395950" y="17179289"/>
          <a:ext cx="80645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36830</xdr:rowOff>
    </xdr:from>
    <xdr:to>
      <xdr:col>102</xdr:col>
      <xdr:colOff>165100</xdr:colOff>
      <xdr:row>103</xdr:row>
      <xdr:rowOff>138430</xdr:rowOff>
    </xdr:to>
    <xdr:sp macro="" textlink="">
      <xdr:nvSpPr>
        <xdr:cNvPr id="881" name="楕円 880"/>
        <xdr:cNvSpPr/>
      </xdr:nvSpPr>
      <xdr:spPr>
        <a:xfrm>
          <a:off x="17551400" y="1712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87630</xdr:rowOff>
    </xdr:from>
    <xdr:to>
      <xdr:col>107</xdr:col>
      <xdr:colOff>50800</xdr:colOff>
      <xdr:row>103</xdr:row>
      <xdr:rowOff>91439</xdr:rowOff>
    </xdr:to>
    <xdr:cxnSp macro="">
      <xdr:nvCxnSpPr>
        <xdr:cNvPr id="882" name="直線コネクタ 881"/>
        <xdr:cNvCxnSpPr/>
      </xdr:nvCxnSpPr>
      <xdr:spPr>
        <a:xfrm>
          <a:off x="17602200" y="17175480"/>
          <a:ext cx="79375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114316</xdr:rowOff>
    </xdr:from>
    <xdr:ext cx="469744" cy="259045"/>
    <xdr:sp macro="" textlink="">
      <xdr:nvSpPr>
        <xdr:cNvPr id="883" name="n_1aveValue【庁舎】&#10;一人当たり面積"/>
        <xdr:cNvSpPr txBox="1"/>
      </xdr:nvSpPr>
      <xdr:spPr>
        <a:xfrm>
          <a:off x="18980227" y="17545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125747</xdr:rowOff>
    </xdr:from>
    <xdr:ext cx="469744" cy="259045"/>
    <xdr:sp macro="" textlink="">
      <xdr:nvSpPr>
        <xdr:cNvPr id="884" name="n_2aveValue【庁舎】&#10;一人当たり面積"/>
        <xdr:cNvSpPr txBox="1"/>
      </xdr:nvSpPr>
      <xdr:spPr>
        <a:xfrm>
          <a:off x="18180127" y="17556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137177</xdr:rowOff>
    </xdr:from>
    <xdr:ext cx="469744" cy="259045"/>
    <xdr:sp macro="" textlink="">
      <xdr:nvSpPr>
        <xdr:cNvPr id="885" name="n_3aveValue【庁舎】&#10;一人当たり面積"/>
        <xdr:cNvSpPr txBox="1"/>
      </xdr:nvSpPr>
      <xdr:spPr>
        <a:xfrm>
          <a:off x="17386377" y="1756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6366</xdr:rowOff>
    </xdr:from>
    <xdr:ext cx="469744" cy="259045"/>
    <xdr:sp macro="" textlink="">
      <xdr:nvSpPr>
        <xdr:cNvPr id="886" name="n_4aveValue【庁舎】&#10;一人当たり面積"/>
        <xdr:cNvSpPr txBox="1"/>
      </xdr:nvSpPr>
      <xdr:spPr>
        <a:xfrm>
          <a:off x="16592627" y="1726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162577</xdr:rowOff>
    </xdr:from>
    <xdr:ext cx="469744" cy="259045"/>
    <xdr:sp macro="" textlink="">
      <xdr:nvSpPr>
        <xdr:cNvPr id="887" name="n_1mainValue【庁舎】&#10;一人当たり面積"/>
        <xdr:cNvSpPr txBox="1"/>
      </xdr:nvSpPr>
      <xdr:spPr>
        <a:xfrm>
          <a:off x="18980227" y="1690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158766</xdr:rowOff>
    </xdr:from>
    <xdr:ext cx="469744" cy="259045"/>
    <xdr:sp macro="" textlink="">
      <xdr:nvSpPr>
        <xdr:cNvPr id="888" name="n_2mainValue【庁舎】&#10;一人当たり面積"/>
        <xdr:cNvSpPr txBox="1"/>
      </xdr:nvSpPr>
      <xdr:spPr>
        <a:xfrm>
          <a:off x="18180127" y="1690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154957</xdr:rowOff>
    </xdr:from>
    <xdr:ext cx="469744" cy="259045"/>
    <xdr:sp macro="" textlink="">
      <xdr:nvSpPr>
        <xdr:cNvPr id="889" name="n_3mainValue【庁舎】&#10;一人当たり面積"/>
        <xdr:cNvSpPr txBox="1"/>
      </xdr:nvSpPr>
      <xdr:spPr>
        <a:xfrm>
          <a:off x="17386377" y="1689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90" name="正方形/長方形 889"/>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91" name="正方形/長方形 890"/>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92" name="テキスト ボックス 891"/>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有形固定資産減価償却率について、前年と同様、類似団体平均と比較して、</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図書館が高い水準となっており、消防施設については新消防庁舎の整備を行ったことから、大幅に数値が減少している。</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令和２年３月に策定した公共施設再整備計画により、今後は、既存の公共施設等の老朽化の進行も見据えた中で、公共施設等の更新費削減を目指し、計画を着実に実施していく。</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 zeroHeight="1"/>
  <cols>
    <col min="1" max="11" width="2.08984375" style="188" customWidth="1"/>
    <col min="12" max="12" width="2.1796875" style="188" customWidth="1"/>
    <col min="13" max="17" width="2.36328125" style="188" customWidth="1"/>
    <col min="18" max="119" width="2.08984375" style="188" customWidth="1"/>
    <col min="120" max="16384" width="0" style="188" hidden="1"/>
  </cols>
  <sheetData>
    <row r="1" spans="1:119" ht="33" customHeight="1">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42606974</v>
      </c>
      <c r="BO4" s="462"/>
      <c r="BP4" s="462"/>
      <c r="BQ4" s="462"/>
      <c r="BR4" s="462"/>
      <c r="BS4" s="462"/>
      <c r="BT4" s="462"/>
      <c r="BU4" s="463"/>
      <c r="BV4" s="461">
        <v>41516044</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7.7</v>
      </c>
      <c r="CU4" s="646"/>
      <c r="CV4" s="646"/>
      <c r="CW4" s="646"/>
      <c r="CX4" s="646"/>
      <c r="CY4" s="646"/>
      <c r="CZ4" s="646"/>
      <c r="DA4" s="647"/>
      <c r="DB4" s="645">
        <v>5.6</v>
      </c>
      <c r="DC4" s="646"/>
      <c r="DD4" s="646"/>
      <c r="DE4" s="646"/>
      <c r="DF4" s="646"/>
      <c r="DG4" s="646"/>
      <c r="DH4" s="646"/>
      <c r="DI4" s="647"/>
      <c r="DJ4" s="186"/>
      <c r="DK4" s="186"/>
      <c r="DL4" s="186"/>
      <c r="DM4" s="186"/>
      <c r="DN4" s="186"/>
      <c r="DO4" s="186"/>
    </row>
    <row r="5" spans="1:119" ht="18.75" customHeight="1">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40767421</v>
      </c>
      <c r="BO5" s="467"/>
      <c r="BP5" s="467"/>
      <c r="BQ5" s="467"/>
      <c r="BR5" s="467"/>
      <c r="BS5" s="467"/>
      <c r="BT5" s="467"/>
      <c r="BU5" s="468"/>
      <c r="BV5" s="466">
        <v>40105944</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94.8</v>
      </c>
      <c r="CU5" s="437"/>
      <c r="CV5" s="437"/>
      <c r="CW5" s="437"/>
      <c r="CX5" s="437"/>
      <c r="CY5" s="437"/>
      <c r="CZ5" s="437"/>
      <c r="DA5" s="438"/>
      <c r="DB5" s="436">
        <v>97.6</v>
      </c>
      <c r="DC5" s="437"/>
      <c r="DD5" s="437"/>
      <c r="DE5" s="437"/>
      <c r="DF5" s="437"/>
      <c r="DG5" s="437"/>
      <c r="DH5" s="437"/>
      <c r="DI5" s="438"/>
      <c r="DJ5" s="186"/>
      <c r="DK5" s="186"/>
      <c r="DL5" s="186"/>
      <c r="DM5" s="186"/>
      <c r="DN5" s="186"/>
      <c r="DO5" s="186"/>
    </row>
    <row r="6" spans="1:119" ht="18.75" customHeight="1">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1839553</v>
      </c>
      <c r="BO6" s="467"/>
      <c r="BP6" s="467"/>
      <c r="BQ6" s="467"/>
      <c r="BR6" s="467"/>
      <c r="BS6" s="467"/>
      <c r="BT6" s="467"/>
      <c r="BU6" s="468"/>
      <c r="BV6" s="466">
        <v>1410100</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100.6</v>
      </c>
      <c r="CU6" s="620"/>
      <c r="CV6" s="620"/>
      <c r="CW6" s="620"/>
      <c r="CX6" s="620"/>
      <c r="CY6" s="620"/>
      <c r="CZ6" s="620"/>
      <c r="DA6" s="621"/>
      <c r="DB6" s="619">
        <v>103.1</v>
      </c>
      <c r="DC6" s="620"/>
      <c r="DD6" s="620"/>
      <c r="DE6" s="620"/>
      <c r="DF6" s="620"/>
      <c r="DG6" s="620"/>
      <c r="DH6" s="620"/>
      <c r="DI6" s="621"/>
      <c r="DJ6" s="186"/>
      <c r="DK6" s="186"/>
      <c r="DL6" s="186"/>
      <c r="DM6" s="186"/>
      <c r="DN6" s="186"/>
      <c r="DO6" s="186"/>
    </row>
    <row r="7" spans="1:119" ht="18.75" customHeight="1">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14916</v>
      </c>
      <c r="BO7" s="467"/>
      <c r="BP7" s="467"/>
      <c r="BQ7" s="467"/>
      <c r="BR7" s="467"/>
      <c r="BS7" s="467"/>
      <c r="BT7" s="467"/>
      <c r="BU7" s="468"/>
      <c r="BV7" s="466">
        <v>59600</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23836718</v>
      </c>
      <c r="CU7" s="467"/>
      <c r="CV7" s="467"/>
      <c r="CW7" s="467"/>
      <c r="CX7" s="467"/>
      <c r="CY7" s="467"/>
      <c r="CZ7" s="467"/>
      <c r="DA7" s="468"/>
      <c r="DB7" s="466">
        <v>23977896</v>
      </c>
      <c r="DC7" s="467"/>
      <c r="DD7" s="467"/>
      <c r="DE7" s="467"/>
      <c r="DF7" s="467"/>
      <c r="DG7" s="467"/>
      <c r="DH7" s="467"/>
      <c r="DI7" s="468"/>
      <c r="DJ7" s="186"/>
      <c r="DK7" s="186"/>
      <c r="DL7" s="186"/>
      <c r="DM7" s="186"/>
      <c r="DN7" s="186"/>
      <c r="DO7" s="186"/>
    </row>
    <row r="8" spans="1:119" ht="18.75" customHeight="1" thickBot="1">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94</v>
      </c>
      <c r="AV8" s="524"/>
      <c r="AW8" s="524"/>
      <c r="AX8" s="524"/>
      <c r="AY8" s="446" t="s">
        <v>109</v>
      </c>
      <c r="AZ8" s="447"/>
      <c r="BA8" s="447"/>
      <c r="BB8" s="447"/>
      <c r="BC8" s="447"/>
      <c r="BD8" s="447"/>
      <c r="BE8" s="447"/>
      <c r="BF8" s="447"/>
      <c r="BG8" s="447"/>
      <c r="BH8" s="447"/>
      <c r="BI8" s="447"/>
      <c r="BJ8" s="447"/>
      <c r="BK8" s="447"/>
      <c r="BL8" s="447"/>
      <c r="BM8" s="448"/>
      <c r="BN8" s="466">
        <v>1824637</v>
      </c>
      <c r="BO8" s="467"/>
      <c r="BP8" s="467"/>
      <c r="BQ8" s="467"/>
      <c r="BR8" s="467"/>
      <c r="BS8" s="467"/>
      <c r="BT8" s="467"/>
      <c r="BU8" s="468"/>
      <c r="BV8" s="466">
        <v>1350500</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0.9</v>
      </c>
      <c r="CU8" s="580"/>
      <c r="CV8" s="580"/>
      <c r="CW8" s="580"/>
      <c r="CX8" s="580"/>
      <c r="CY8" s="580"/>
      <c r="CZ8" s="580"/>
      <c r="DA8" s="581"/>
      <c r="DB8" s="579">
        <v>0.9</v>
      </c>
      <c r="DC8" s="580"/>
      <c r="DD8" s="580"/>
      <c r="DE8" s="580"/>
      <c r="DF8" s="580"/>
      <c r="DG8" s="580"/>
      <c r="DH8" s="580"/>
      <c r="DI8" s="581"/>
      <c r="DJ8" s="186"/>
      <c r="DK8" s="186"/>
      <c r="DL8" s="186"/>
      <c r="DM8" s="186"/>
      <c r="DN8" s="186"/>
      <c r="DO8" s="186"/>
    </row>
    <row r="9" spans="1:119" ht="18.75" customHeight="1" thickBot="1">
      <c r="A9" s="187"/>
      <c r="B9" s="608" t="s">
        <v>111</v>
      </c>
      <c r="C9" s="609"/>
      <c r="D9" s="609"/>
      <c r="E9" s="609"/>
      <c r="F9" s="609"/>
      <c r="G9" s="609"/>
      <c r="H9" s="609"/>
      <c r="I9" s="609"/>
      <c r="J9" s="609"/>
      <c r="K9" s="529"/>
      <c r="L9" s="610" t="s">
        <v>112</v>
      </c>
      <c r="M9" s="611"/>
      <c r="N9" s="611"/>
      <c r="O9" s="611"/>
      <c r="P9" s="611"/>
      <c r="Q9" s="612"/>
      <c r="R9" s="613">
        <v>128737</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94</v>
      </c>
      <c r="AV9" s="524"/>
      <c r="AW9" s="524"/>
      <c r="AX9" s="524"/>
      <c r="AY9" s="446" t="s">
        <v>115</v>
      </c>
      <c r="AZ9" s="447"/>
      <c r="BA9" s="447"/>
      <c r="BB9" s="447"/>
      <c r="BC9" s="447"/>
      <c r="BD9" s="447"/>
      <c r="BE9" s="447"/>
      <c r="BF9" s="447"/>
      <c r="BG9" s="447"/>
      <c r="BH9" s="447"/>
      <c r="BI9" s="447"/>
      <c r="BJ9" s="447"/>
      <c r="BK9" s="447"/>
      <c r="BL9" s="447"/>
      <c r="BM9" s="448"/>
      <c r="BN9" s="466">
        <v>474137</v>
      </c>
      <c r="BO9" s="467"/>
      <c r="BP9" s="467"/>
      <c r="BQ9" s="467"/>
      <c r="BR9" s="467"/>
      <c r="BS9" s="467"/>
      <c r="BT9" s="467"/>
      <c r="BU9" s="468"/>
      <c r="BV9" s="466">
        <v>265695</v>
      </c>
      <c r="BW9" s="467"/>
      <c r="BX9" s="467"/>
      <c r="BY9" s="467"/>
      <c r="BZ9" s="467"/>
      <c r="CA9" s="467"/>
      <c r="CB9" s="467"/>
      <c r="CC9" s="468"/>
      <c r="CD9" s="475" t="s">
        <v>116</v>
      </c>
      <c r="CE9" s="476"/>
      <c r="CF9" s="476"/>
      <c r="CG9" s="476"/>
      <c r="CH9" s="476"/>
      <c r="CI9" s="476"/>
      <c r="CJ9" s="476"/>
      <c r="CK9" s="476"/>
      <c r="CL9" s="476"/>
      <c r="CM9" s="476"/>
      <c r="CN9" s="476"/>
      <c r="CO9" s="476"/>
      <c r="CP9" s="476"/>
      <c r="CQ9" s="476"/>
      <c r="CR9" s="476"/>
      <c r="CS9" s="477"/>
      <c r="CT9" s="436">
        <v>8</v>
      </c>
      <c r="CU9" s="437"/>
      <c r="CV9" s="437"/>
      <c r="CW9" s="437"/>
      <c r="CX9" s="437"/>
      <c r="CY9" s="437"/>
      <c r="CZ9" s="437"/>
      <c r="DA9" s="438"/>
      <c r="DB9" s="436">
        <v>8.3000000000000007</v>
      </c>
      <c r="DC9" s="437"/>
      <c r="DD9" s="437"/>
      <c r="DE9" s="437"/>
      <c r="DF9" s="437"/>
      <c r="DG9" s="437"/>
      <c r="DH9" s="437"/>
      <c r="DI9" s="438"/>
      <c r="DJ9" s="186"/>
      <c r="DK9" s="186"/>
      <c r="DL9" s="186"/>
      <c r="DM9" s="186"/>
      <c r="DN9" s="186"/>
      <c r="DO9" s="186"/>
    </row>
    <row r="10" spans="1:119" ht="18.75" customHeight="1" thickBot="1">
      <c r="A10" s="187"/>
      <c r="B10" s="608"/>
      <c r="C10" s="609"/>
      <c r="D10" s="609"/>
      <c r="E10" s="609"/>
      <c r="F10" s="609"/>
      <c r="G10" s="609"/>
      <c r="H10" s="609"/>
      <c r="I10" s="609"/>
      <c r="J10" s="609"/>
      <c r="K10" s="529"/>
      <c r="L10" s="439" t="s">
        <v>117</v>
      </c>
      <c r="M10" s="440"/>
      <c r="N10" s="440"/>
      <c r="O10" s="440"/>
      <c r="P10" s="440"/>
      <c r="Q10" s="441"/>
      <c r="R10" s="442">
        <v>129436</v>
      </c>
      <c r="S10" s="443"/>
      <c r="T10" s="443"/>
      <c r="U10" s="443"/>
      <c r="V10" s="445"/>
      <c r="W10" s="617"/>
      <c r="X10" s="428"/>
      <c r="Y10" s="428"/>
      <c r="Z10" s="428"/>
      <c r="AA10" s="428"/>
      <c r="AB10" s="428"/>
      <c r="AC10" s="428"/>
      <c r="AD10" s="428"/>
      <c r="AE10" s="428"/>
      <c r="AF10" s="428"/>
      <c r="AG10" s="428"/>
      <c r="AH10" s="428"/>
      <c r="AI10" s="428"/>
      <c r="AJ10" s="428"/>
      <c r="AK10" s="428"/>
      <c r="AL10" s="618"/>
      <c r="AM10" s="535" t="s">
        <v>118</v>
      </c>
      <c r="AN10" s="440"/>
      <c r="AO10" s="440"/>
      <c r="AP10" s="440"/>
      <c r="AQ10" s="440"/>
      <c r="AR10" s="440"/>
      <c r="AS10" s="440"/>
      <c r="AT10" s="441"/>
      <c r="AU10" s="523" t="s">
        <v>119</v>
      </c>
      <c r="AV10" s="524"/>
      <c r="AW10" s="524"/>
      <c r="AX10" s="524"/>
      <c r="AY10" s="446" t="s">
        <v>120</v>
      </c>
      <c r="AZ10" s="447"/>
      <c r="BA10" s="447"/>
      <c r="BB10" s="447"/>
      <c r="BC10" s="447"/>
      <c r="BD10" s="447"/>
      <c r="BE10" s="447"/>
      <c r="BF10" s="447"/>
      <c r="BG10" s="447"/>
      <c r="BH10" s="447"/>
      <c r="BI10" s="447"/>
      <c r="BJ10" s="447"/>
      <c r="BK10" s="447"/>
      <c r="BL10" s="447"/>
      <c r="BM10" s="448"/>
      <c r="BN10" s="466">
        <v>1250664</v>
      </c>
      <c r="BO10" s="467"/>
      <c r="BP10" s="467"/>
      <c r="BQ10" s="467"/>
      <c r="BR10" s="467"/>
      <c r="BS10" s="467"/>
      <c r="BT10" s="467"/>
      <c r="BU10" s="468"/>
      <c r="BV10" s="466">
        <v>1458869</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94</v>
      </c>
      <c r="AV11" s="524"/>
      <c r="AW11" s="524"/>
      <c r="AX11" s="524"/>
      <c r="AY11" s="446" t="s">
        <v>125</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126</v>
      </c>
      <c r="CE11" s="476"/>
      <c r="CF11" s="476"/>
      <c r="CG11" s="476"/>
      <c r="CH11" s="476"/>
      <c r="CI11" s="476"/>
      <c r="CJ11" s="476"/>
      <c r="CK11" s="476"/>
      <c r="CL11" s="476"/>
      <c r="CM11" s="476"/>
      <c r="CN11" s="476"/>
      <c r="CO11" s="476"/>
      <c r="CP11" s="476"/>
      <c r="CQ11" s="476"/>
      <c r="CR11" s="476"/>
      <c r="CS11" s="477"/>
      <c r="CT11" s="579" t="s">
        <v>127</v>
      </c>
      <c r="CU11" s="580"/>
      <c r="CV11" s="580"/>
      <c r="CW11" s="580"/>
      <c r="CX11" s="580"/>
      <c r="CY11" s="580"/>
      <c r="CZ11" s="580"/>
      <c r="DA11" s="581"/>
      <c r="DB11" s="579" t="s">
        <v>128</v>
      </c>
      <c r="DC11" s="580"/>
      <c r="DD11" s="580"/>
      <c r="DE11" s="580"/>
      <c r="DF11" s="580"/>
      <c r="DG11" s="580"/>
      <c r="DH11" s="580"/>
      <c r="DI11" s="581"/>
      <c r="DJ11" s="186"/>
      <c r="DK11" s="186"/>
      <c r="DL11" s="186"/>
      <c r="DM11" s="186"/>
      <c r="DN11" s="186"/>
      <c r="DO11" s="186"/>
    </row>
    <row r="12" spans="1:119" ht="18.75" customHeight="1">
      <c r="A12" s="187"/>
      <c r="B12" s="582" t="s">
        <v>129</v>
      </c>
      <c r="C12" s="583"/>
      <c r="D12" s="583"/>
      <c r="E12" s="583"/>
      <c r="F12" s="583"/>
      <c r="G12" s="583"/>
      <c r="H12" s="583"/>
      <c r="I12" s="583"/>
      <c r="J12" s="583"/>
      <c r="K12" s="584"/>
      <c r="L12" s="591" t="s">
        <v>130</v>
      </c>
      <c r="M12" s="592"/>
      <c r="N12" s="592"/>
      <c r="O12" s="592"/>
      <c r="P12" s="592"/>
      <c r="Q12" s="593"/>
      <c r="R12" s="594">
        <v>131698</v>
      </c>
      <c r="S12" s="595"/>
      <c r="T12" s="595"/>
      <c r="U12" s="595"/>
      <c r="V12" s="596"/>
      <c r="W12" s="597" t="s">
        <v>1</v>
      </c>
      <c r="X12" s="524"/>
      <c r="Y12" s="524"/>
      <c r="Z12" s="524"/>
      <c r="AA12" s="524"/>
      <c r="AB12" s="598"/>
      <c r="AC12" s="599" t="s">
        <v>131</v>
      </c>
      <c r="AD12" s="600"/>
      <c r="AE12" s="600"/>
      <c r="AF12" s="600"/>
      <c r="AG12" s="601"/>
      <c r="AH12" s="599" t="s">
        <v>132</v>
      </c>
      <c r="AI12" s="600"/>
      <c r="AJ12" s="600"/>
      <c r="AK12" s="600"/>
      <c r="AL12" s="602"/>
      <c r="AM12" s="535" t="s">
        <v>133</v>
      </c>
      <c r="AN12" s="440"/>
      <c r="AO12" s="440"/>
      <c r="AP12" s="440"/>
      <c r="AQ12" s="440"/>
      <c r="AR12" s="440"/>
      <c r="AS12" s="440"/>
      <c r="AT12" s="441"/>
      <c r="AU12" s="523" t="s">
        <v>119</v>
      </c>
      <c r="AV12" s="524"/>
      <c r="AW12" s="524"/>
      <c r="AX12" s="524"/>
      <c r="AY12" s="446" t="s">
        <v>134</v>
      </c>
      <c r="AZ12" s="447"/>
      <c r="BA12" s="447"/>
      <c r="BB12" s="447"/>
      <c r="BC12" s="447"/>
      <c r="BD12" s="447"/>
      <c r="BE12" s="447"/>
      <c r="BF12" s="447"/>
      <c r="BG12" s="447"/>
      <c r="BH12" s="447"/>
      <c r="BI12" s="447"/>
      <c r="BJ12" s="447"/>
      <c r="BK12" s="447"/>
      <c r="BL12" s="447"/>
      <c r="BM12" s="448"/>
      <c r="BN12" s="466">
        <v>1514870</v>
      </c>
      <c r="BO12" s="467"/>
      <c r="BP12" s="467"/>
      <c r="BQ12" s="467"/>
      <c r="BR12" s="467"/>
      <c r="BS12" s="467"/>
      <c r="BT12" s="467"/>
      <c r="BU12" s="468"/>
      <c r="BV12" s="466">
        <v>1777895</v>
      </c>
      <c r="BW12" s="467"/>
      <c r="BX12" s="467"/>
      <c r="BY12" s="467"/>
      <c r="BZ12" s="467"/>
      <c r="CA12" s="467"/>
      <c r="CB12" s="467"/>
      <c r="CC12" s="468"/>
      <c r="CD12" s="475" t="s">
        <v>135</v>
      </c>
      <c r="CE12" s="476"/>
      <c r="CF12" s="476"/>
      <c r="CG12" s="476"/>
      <c r="CH12" s="476"/>
      <c r="CI12" s="476"/>
      <c r="CJ12" s="476"/>
      <c r="CK12" s="476"/>
      <c r="CL12" s="476"/>
      <c r="CM12" s="476"/>
      <c r="CN12" s="476"/>
      <c r="CO12" s="476"/>
      <c r="CP12" s="476"/>
      <c r="CQ12" s="476"/>
      <c r="CR12" s="476"/>
      <c r="CS12" s="477"/>
      <c r="CT12" s="579" t="s">
        <v>136</v>
      </c>
      <c r="CU12" s="580"/>
      <c r="CV12" s="580"/>
      <c r="CW12" s="580"/>
      <c r="CX12" s="580"/>
      <c r="CY12" s="580"/>
      <c r="CZ12" s="580"/>
      <c r="DA12" s="581"/>
      <c r="DB12" s="579" t="s">
        <v>137</v>
      </c>
      <c r="DC12" s="580"/>
      <c r="DD12" s="580"/>
      <c r="DE12" s="580"/>
      <c r="DF12" s="580"/>
      <c r="DG12" s="580"/>
      <c r="DH12" s="580"/>
      <c r="DI12" s="581"/>
      <c r="DJ12" s="186"/>
      <c r="DK12" s="186"/>
      <c r="DL12" s="186"/>
      <c r="DM12" s="186"/>
      <c r="DN12" s="186"/>
      <c r="DO12" s="186"/>
    </row>
    <row r="13" spans="1:119" ht="18.75" customHeight="1">
      <c r="A13" s="187"/>
      <c r="B13" s="585"/>
      <c r="C13" s="586"/>
      <c r="D13" s="586"/>
      <c r="E13" s="586"/>
      <c r="F13" s="586"/>
      <c r="G13" s="586"/>
      <c r="H13" s="586"/>
      <c r="I13" s="586"/>
      <c r="J13" s="586"/>
      <c r="K13" s="587"/>
      <c r="L13" s="197"/>
      <c r="M13" s="566" t="s">
        <v>138</v>
      </c>
      <c r="N13" s="567"/>
      <c r="O13" s="567"/>
      <c r="P13" s="567"/>
      <c r="Q13" s="568"/>
      <c r="R13" s="569">
        <v>128499</v>
      </c>
      <c r="S13" s="570"/>
      <c r="T13" s="570"/>
      <c r="U13" s="570"/>
      <c r="V13" s="571"/>
      <c r="W13" s="557" t="s">
        <v>139</v>
      </c>
      <c r="X13" s="479"/>
      <c r="Y13" s="479"/>
      <c r="Z13" s="479"/>
      <c r="AA13" s="479"/>
      <c r="AB13" s="480"/>
      <c r="AC13" s="442">
        <v>355</v>
      </c>
      <c r="AD13" s="443"/>
      <c r="AE13" s="443"/>
      <c r="AF13" s="443"/>
      <c r="AG13" s="444"/>
      <c r="AH13" s="442">
        <v>350</v>
      </c>
      <c r="AI13" s="443"/>
      <c r="AJ13" s="443"/>
      <c r="AK13" s="443"/>
      <c r="AL13" s="445"/>
      <c r="AM13" s="535" t="s">
        <v>140</v>
      </c>
      <c r="AN13" s="440"/>
      <c r="AO13" s="440"/>
      <c r="AP13" s="440"/>
      <c r="AQ13" s="440"/>
      <c r="AR13" s="440"/>
      <c r="AS13" s="440"/>
      <c r="AT13" s="441"/>
      <c r="AU13" s="523" t="s">
        <v>141</v>
      </c>
      <c r="AV13" s="524"/>
      <c r="AW13" s="524"/>
      <c r="AX13" s="524"/>
      <c r="AY13" s="446" t="s">
        <v>142</v>
      </c>
      <c r="AZ13" s="447"/>
      <c r="BA13" s="447"/>
      <c r="BB13" s="447"/>
      <c r="BC13" s="447"/>
      <c r="BD13" s="447"/>
      <c r="BE13" s="447"/>
      <c r="BF13" s="447"/>
      <c r="BG13" s="447"/>
      <c r="BH13" s="447"/>
      <c r="BI13" s="447"/>
      <c r="BJ13" s="447"/>
      <c r="BK13" s="447"/>
      <c r="BL13" s="447"/>
      <c r="BM13" s="448"/>
      <c r="BN13" s="466">
        <v>209931</v>
      </c>
      <c r="BO13" s="467"/>
      <c r="BP13" s="467"/>
      <c r="BQ13" s="467"/>
      <c r="BR13" s="467"/>
      <c r="BS13" s="467"/>
      <c r="BT13" s="467"/>
      <c r="BU13" s="468"/>
      <c r="BV13" s="466">
        <v>-53331</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0.2</v>
      </c>
      <c r="CU13" s="437"/>
      <c r="CV13" s="437"/>
      <c r="CW13" s="437"/>
      <c r="CX13" s="437"/>
      <c r="CY13" s="437"/>
      <c r="CZ13" s="437"/>
      <c r="DA13" s="438"/>
      <c r="DB13" s="436">
        <v>0.6</v>
      </c>
      <c r="DC13" s="437"/>
      <c r="DD13" s="437"/>
      <c r="DE13" s="437"/>
      <c r="DF13" s="437"/>
      <c r="DG13" s="437"/>
      <c r="DH13" s="437"/>
      <c r="DI13" s="438"/>
      <c r="DJ13" s="186"/>
      <c r="DK13" s="186"/>
      <c r="DL13" s="186"/>
      <c r="DM13" s="186"/>
      <c r="DN13" s="186"/>
      <c r="DO13" s="186"/>
    </row>
    <row r="14" spans="1:119" ht="18.75" customHeight="1" thickBot="1">
      <c r="A14" s="187"/>
      <c r="B14" s="585"/>
      <c r="C14" s="586"/>
      <c r="D14" s="586"/>
      <c r="E14" s="586"/>
      <c r="F14" s="586"/>
      <c r="G14" s="586"/>
      <c r="H14" s="586"/>
      <c r="I14" s="586"/>
      <c r="J14" s="586"/>
      <c r="K14" s="587"/>
      <c r="L14" s="559" t="s">
        <v>144</v>
      </c>
      <c r="M14" s="603"/>
      <c r="N14" s="603"/>
      <c r="O14" s="603"/>
      <c r="P14" s="603"/>
      <c r="Q14" s="604"/>
      <c r="R14" s="569">
        <v>130963</v>
      </c>
      <c r="S14" s="570"/>
      <c r="T14" s="570"/>
      <c r="U14" s="570"/>
      <c r="V14" s="571"/>
      <c r="W14" s="572"/>
      <c r="X14" s="482"/>
      <c r="Y14" s="482"/>
      <c r="Z14" s="482"/>
      <c r="AA14" s="482"/>
      <c r="AB14" s="483"/>
      <c r="AC14" s="562">
        <v>0.7</v>
      </c>
      <c r="AD14" s="563"/>
      <c r="AE14" s="563"/>
      <c r="AF14" s="563"/>
      <c r="AG14" s="564"/>
      <c r="AH14" s="562">
        <v>0.6</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v>28.2</v>
      </c>
      <c r="CU14" s="574"/>
      <c r="CV14" s="574"/>
      <c r="CW14" s="574"/>
      <c r="CX14" s="574"/>
      <c r="CY14" s="574"/>
      <c r="CZ14" s="574"/>
      <c r="DA14" s="575"/>
      <c r="DB14" s="573">
        <v>24.6</v>
      </c>
      <c r="DC14" s="574"/>
      <c r="DD14" s="574"/>
      <c r="DE14" s="574"/>
      <c r="DF14" s="574"/>
      <c r="DG14" s="574"/>
      <c r="DH14" s="574"/>
      <c r="DI14" s="575"/>
      <c r="DJ14" s="186"/>
      <c r="DK14" s="186"/>
      <c r="DL14" s="186"/>
      <c r="DM14" s="186"/>
      <c r="DN14" s="186"/>
      <c r="DO14" s="186"/>
    </row>
    <row r="15" spans="1:119" ht="18.75" customHeight="1">
      <c r="A15" s="187"/>
      <c r="B15" s="585"/>
      <c r="C15" s="586"/>
      <c r="D15" s="586"/>
      <c r="E15" s="586"/>
      <c r="F15" s="586"/>
      <c r="G15" s="586"/>
      <c r="H15" s="586"/>
      <c r="I15" s="586"/>
      <c r="J15" s="586"/>
      <c r="K15" s="587"/>
      <c r="L15" s="197"/>
      <c r="M15" s="566" t="s">
        <v>138</v>
      </c>
      <c r="N15" s="567"/>
      <c r="O15" s="567"/>
      <c r="P15" s="567"/>
      <c r="Q15" s="568"/>
      <c r="R15" s="569">
        <v>127999</v>
      </c>
      <c r="S15" s="570"/>
      <c r="T15" s="570"/>
      <c r="U15" s="570"/>
      <c r="V15" s="571"/>
      <c r="W15" s="557" t="s">
        <v>146</v>
      </c>
      <c r="X15" s="479"/>
      <c r="Y15" s="479"/>
      <c r="Z15" s="479"/>
      <c r="AA15" s="479"/>
      <c r="AB15" s="480"/>
      <c r="AC15" s="442">
        <v>13406</v>
      </c>
      <c r="AD15" s="443"/>
      <c r="AE15" s="443"/>
      <c r="AF15" s="443"/>
      <c r="AG15" s="444"/>
      <c r="AH15" s="442">
        <v>14212</v>
      </c>
      <c r="AI15" s="443"/>
      <c r="AJ15" s="443"/>
      <c r="AK15" s="443"/>
      <c r="AL15" s="445"/>
      <c r="AM15" s="535"/>
      <c r="AN15" s="440"/>
      <c r="AO15" s="440"/>
      <c r="AP15" s="440"/>
      <c r="AQ15" s="440"/>
      <c r="AR15" s="440"/>
      <c r="AS15" s="440"/>
      <c r="AT15" s="441"/>
      <c r="AU15" s="523"/>
      <c r="AV15" s="524"/>
      <c r="AW15" s="524"/>
      <c r="AX15" s="524"/>
      <c r="AY15" s="458" t="s">
        <v>147</v>
      </c>
      <c r="AZ15" s="459"/>
      <c r="BA15" s="459"/>
      <c r="BB15" s="459"/>
      <c r="BC15" s="459"/>
      <c r="BD15" s="459"/>
      <c r="BE15" s="459"/>
      <c r="BF15" s="459"/>
      <c r="BG15" s="459"/>
      <c r="BH15" s="459"/>
      <c r="BI15" s="459"/>
      <c r="BJ15" s="459"/>
      <c r="BK15" s="459"/>
      <c r="BL15" s="459"/>
      <c r="BM15" s="460"/>
      <c r="BN15" s="461">
        <v>16002149</v>
      </c>
      <c r="BO15" s="462"/>
      <c r="BP15" s="462"/>
      <c r="BQ15" s="462"/>
      <c r="BR15" s="462"/>
      <c r="BS15" s="462"/>
      <c r="BT15" s="462"/>
      <c r="BU15" s="463"/>
      <c r="BV15" s="461">
        <v>16624246</v>
      </c>
      <c r="BW15" s="462"/>
      <c r="BX15" s="462"/>
      <c r="BY15" s="462"/>
      <c r="BZ15" s="462"/>
      <c r="CA15" s="462"/>
      <c r="CB15" s="462"/>
      <c r="CC15" s="463"/>
      <c r="CD15" s="576" t="s">
        <v>148</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5"/>
      <c r="C16" s="586"/>
      <c r="D16" s="586"/>
      <c r="E16" s="586"/>
      <c r="F16" s="586"/>
      <c r="G16" s="586"/>
      <c r="H16" s="586"/>
      <c r="I16" s="586"/>
      <c r="J16" s="586"/>
      <c r="K16" s="587"/>
      <c r="L16" s="559" t="s">
        <v>149</v>
      </c>
      <c r="M16" s="560"/>
      <c r="N16" s="560"/>
      <c r="O16" s="560"/>
      <c r="P16" s="560"/>
      <c r="Q16" s="561"/>
      <c r="R16" s="554" t="s">
        <v>150</v>
      </c>
      <c r="S16" s="555"/>
      <c r="T16" s="555"/>
      <c r="U16" s="555"/>
      <c r="V16" s="556"/>
      <c r="W16" s="572"/>
      <c r="X16" s="482"/>
      <c r="Y16" s="482"/>
      <c r="Z16" s="482"/>
      <c r="AA16" s="482"/>
      <c r="AB16" s="483"/>
      <c r="AC16" s="562">
        <v>24.6</v>
      </c>
      <c r="AD16" s="563"/>
      <c r="AE16" s="563"/>
      <c r="AF16" s="563"/>
      <c r="AG16" s="564"/>
      <c r="AH16" s="562">
        <v>25.3</v>
      </c>
      <c r="AI16" s="563"/>
      <c r="AJ16" s="563"/>
      <c r="AK16" s="563"/>
      <c r="AL16" s="565"/>
      <c r="AM16" s="535"/>
      <c r="AN16" s="440"/>
      <c r="AO16" s="440"/>
      <c r="AP16" s="440"/>
      <c r="AQ16" s="440"/>
      <c r="AR16" s="440"/>
      <c r="AS16" s="440"/>
      <c r="AT16" s="441"/>
      <c r="AU16" s="523"/>
      <c r="AV16" s="524"/>
      <c r="AW16" s="524"/>
      <c r="AX16" s="524"/>
      <c r="AY16" s="446" t="s">
        <v>151</v>
      </c>
      <c r="AZ16" s="447"/>
      <c r="BA16" s="447"/>
      <c r="BB16" s="447"/>
      <c r="BC16" s="447"/>
      <c r="BD16" s="447"/>
      <c r="BE16" s="447"/>
      <c r="BF16" s="447"/>
      <c r="BG16" s="447"/>
      <c r="BH16" s="447"/>
      <c r="BI16" s="447"/>
      <c r="BJ16" s="447"/>
      <c r="BK16" s="447"/>
      <c r="BL16" s="447"/>
      <c r="BM16" s="448"/>
      <c r="BN16" s="466">
        <v>17965359</v>
      </c>
      <c r="BO16" s="467"/>
      <c r="BP16" s="467"/>
      <c r="BQ16" s="467"/>
      <c r="BR16" s="467"/>
      <c r="BS16" s="467"/>
      <c r="BT16" s="467"/>
      <c r="BU16" s="468"/>
      <c r="BV16" s="466">
        <v>18038014</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c r="A17" s="187"/>
      <c r="B17" s="588"/>
      <c r="C17" s="589"/>
      <c r="D17" s="589"/>
      <c r="E17" s="589"/>
      <c r="F17" s="589"/>
      <c r="G17" s="589"/>
      <c r="H17" s="589"/>
      <c r="I17" s="589"/>
      <c r="J17" s="589"/>
      <c r="K17" s="590"/>
      <c r="L17" s="202"/>
      <c r="M17" s="551" t="s">
        <v>152</v>
      </c>
      <c r="N17" s="552"/>
      <c r="O17" s="552"/>
      <c r="P17" s="552"/>
      <c r="Q17" s="553"/>
      <c r="R17" s="554" t="s">
        <v>153</v>
      </c>
      <c r="S17" s="555"/>
      <c r="T17" s="555"/>
      <c r="U17" s="555"/>
      <c r="V17" s="556"/>
      <c r="W17" s="557" t="s">
        <v>154</v>
      </c>
      <c r="X17" s="479"/>
      <c r="Y17" s="479"/>
      <c r="Z17" s="479"/>
      <c r="AA17" s="479"/>
      <c r="AB17" s="480"/>
      <c r="AC17" s="442">
        <v>40688</v>
      </c>
      <c r="AD17" s="443"/>
      <c r="AE17" s="443"/>
      <c r="AF17" s="443"/>
      <c r="AG17" s="444"/>
      <c r="AH17" s="442">
        <v>41599</v>
      </c>
      <c r="AI17" s="443"/>
      <c r="AJ17" s="443"/>
      <c r="AK17" s="443"/>
      <c r="AL17" s="445"/>
      <c r="AM17" s="535"/>
      <c r="AN17" s="440"/>
      <c r="AO17" s="440"/>
      <c r="AP17" s="440"/>
      <c r="AQ17" s="440"/>
      <c r="AR17" s="440"/>
      <c r="AS17" s="440"/>
      <c r="AT17" s="441"/>
      <c r="AU17" s="523"/>
      <c r="AV17" s="524"/>
      <c r="AW17" s="524"/>
      <c r="AX17" s="524"/>
      <c r="AY17" s="446" t="s">
        <v>155</v>
      </c>
      <c r="AZ17" s="447"/>
      <c r="BA17" s="447"/>
      <c r="BB17" s="447"/>
      <c r="BC17" s="447"/>
      <c r="BD17" s="447"/>
      <c r="BE17" s="447"/>
      <c r="BF17" s="447"/>
      <c r="BG17" s="447"/>
      <c r="BH17" s="447"/>
      <c r="BI17" s="447"/>
      <c r="BJ17" s="447"/>
      <c r="BK17" s="447"/>
      <c r="BL17" s="447"/>
      <c r="BM17" s="448"/>
      <c r="BN17" s="466">
        <v>20472308</v>
      </c>
      <c r="BO17" s="467"/>
      <c r="BP17" s="467"/>
      <c r="BQ17" s="467"/>
      <c r="BR17" s="467"/>
      <c r="BS17" s="467"/>
      <c r="BT17" s="467"/>
      <c r="BU17" s="468"/>
      <c r="BV17" s="466">
        <v>21288330</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c r="A18" s="187"/>
      <c r="B18" s="528" t="s">
        <v>156</v>
      </c>
      <c r="C18" s="529"/>
      <c r="D18" s="529"/>
      <c r="E18" s="530"/>
      <c r="F18" s="530"/>
      <c r="G18" s="530"/>
      <c r="H18" s="530"/>
      <c r="I18" s="530"/>
      <c r="J18" s="530"/>
      <c r="K18" s="530"/>
      <c r="L18" s="531">
        <v>17.57</v>
      </c>
      <c r="M18" s="531"/>
      <c r="N18" s="531"/>
      <c r="O18" s="531"/>
      <c r="P18" s="531"/>
      <c r="Q18" s="531"/>
      <c r="R18" s="532"/>
      <c r="S18" s="532"/>
      <c r="T18" s="532"/>
      <c r="U18" s="532"/>
      <c r="V18" s="533"/>
      <c r="W18" s="547"/>
      <c r="X18" s="548"/>
      <c r="Y18" s="548"/>
      <c r="Z18" s="548"/>
      <c r="AA18" s="548"/>
      <c r="AB18" s="558"/>
      <c r="AC18" s="430">
        <v>74.7</v>
      </c>
      <c r="AD18" s="431"/>
      <c r="AE18" s="431"/>
      <c r="AF18" s="431"/>
      <c r="AG18" s="534"/>
      <c r="AH18" s="430">
        <v>74.099999999999994</v>
      </c>
      <c r="AI18" s="431"/>
      <c r="AJ18" s="431"/>
      <c r="AK18" s="431"/>
      <c r="AL18" s="432"/>
      <c r="AM18" s="535"/>
      <c r="AN18" s="440"/>
      <c r="AO18" s="440"/>
      <c r="AP18" s="440"/>
      <c r="AQ18" s="440"/>
      <c r="AR18" s="440"/>
      <c r="AS18" s="440"/>
      <c r="AT18" s="441"/>
      <c r="AU18" s="523"/>
      <c r="AV18" s="524"/>
      <c r="AW18" s="524"/>
      <c r="AX18" s="524"/>
      <c r="AY18" s="446" t="s">
        <v>157</v>
      </c>
      <c r="AZ18" s="447"/>
      <c r="BA18" s="447"/>
      <c r="BB18" s="447"/>
      <c r="BC18" s="447"/>
      <c r="BD18" s="447"/>
      <c r="BE18" s="447"/>
      <c r="BF18" s="447"/>
      <c r="BG18" s="447"/>
      <c r="BH18" s="447"/>
      <c r="BI18" s="447"/>
      <c r="BJ18" s="447"/>
      <c r="BK18" s="447"/>
      <c r="BL18" s="447"/>
      <c r="BM18" s="448"/>
      <c r="BN18" s="466">
        <v>23484111</v>
      </c>
      <c r="BO18" s="467"/>
      <c r="BP18" s="467"/>
      <c r="BQ18" s="467"/>
      <c r="BR18" s="467"/>
      <c r="BS18" s="467"/>
      <c r="BT18" s="467"/>
      <c r="BU18" s="468"/>
      <c r="BV18" s="466">
        <v>23176369</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c r="A19" s="187"/>
      <c r="B19" s="528" t="s">
        <v>158</v>
      </c>
      <c r="C19" s="529"/>
      <c r="D19" s="529"/>
      <c r="E19" s="530"/>
      <c r="F19" s="530"/>
      <c r="G19" s="530"/>
      <c r="H19" s="530"/>
      <c r="I19" s="530"/>
      <c r="J19" s="530"/>
      <c r="K19" s="530"/>
      <c r="L19" s="536">
        <v>7327</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159</v>
      </c>
      <c r="AZ19" s="447"/>
      <c r="BA19" s="447"/>
      <c r="BB19" s="447"/>
      <c r="BC19" s="447"/>
      <c r="BD19" s="447"/>
      <c r="BE19" s="447"/>
      <c r="BF19" s="447"/>
      <c r="BG19" s="447"/>
      <c r="BH19" s="447"/>
      <c r="BI19" s="447"/>
      <c r="BJ19" s="447"/>
      <c r="BK19" s="447"/>
      <c r="BL19" s="447"/>
      <c r="BM19" s="448"/>
      <c r="BN19" s="466">
        <v>30018634</v>
      </c>
      <c r="BO19" s="467"/>
      <c r="BP19" s="467"/>
      <c r="BQ19" s="467"/>
      <c r="BR19" s="467"/>
      <c r="BS19" s="467"/>
      <c r="BT19" s="467"/>
      <c r="BU19" s="468"/>
      <c r="BV19" s="466">
        <v>29377026</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c r="A20" s="187"/>
      <c r="B20" s="528" t="s">
        <v>160</v>
      </c>
      <c r="C20" s="529"/>
      <c r="D20" s="529"/>
      <c r="E20" s="530"/>
      <c r="F20" s="530"/>
      <c r="G20" s="530"/>
      <c r="H20" s="530"/>
      <c r="I20" s="530"/>
      <c r="J20" s="530"/>
      <c r="K20" s="530"/>
      <c r="L20" s="536">
        <v>55910</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c r="A21" s="187"/>
      <c r="B21" s="525" t="s">
        <v>161</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c r="A22" s="187"/>
      <c r="B22" s="495" t="s">
        <v>162</v>
      </c>
      <c r="C22" s="496"/>
      <c r="D22" s="497"/>
      <c r="E22" s="504" t="s">
        <v>1</v>
      </c>
      <c r="F22" s="479"/>
      <c r="G22" s="479"/>
      <c r="H22" s="479"/>
      <c r="I22" s="479"/>
      <c r="J22" s="479"/>
      <c r="K22" s="480"/>
      <c r="L22" s="504" t="s">
        <v>163</v>
      </c>
      <c r="M22" s="479"/>
      <c r="N22" s="479"/>
      <c r="O22" s="479"/>
      <c r="P22" s="480"/>
      <c r="Q22" s="489" t="s">
        <v>164</v>
      </c>
      <c r="R22" s="490"/>
      <c r="S22" s="490"/>
      <c r="T22" s="490"/>
      <c r="U22" s="490"/>
      <c r="V22" s="505"/>
      <c r="W22" s="507" t="s">
        <v>165</v>
      </c>
      <c r="X22" s="496"/>
      <c r="Y22" s="497"/>
      <c r="Z22" s="504" t="s">
        <v>1</v>
      </c>
      <c r="AA22" s="479"/>
      <c r="AB22" s="479"/>
      <c r="AC22" s="479"/>
      <c r="AD22" s="479"/>
      <c r="AE22" s="479"/>
      <c r="AF22" s="479"/>
      <c r="AG22" s="480"/>
      <c r="AH22" s="478" t="s">
        <v>166</v>
      </c>
      <c r="AI22" s="479"/>
      <c r="AJ22" s="479"/>
      <c r="AK22" s="479"/>
      <c r="AL22" s="480"/>
      <c r="AM22" s="478" t="s">
        <v>167</v>
      </c>
      <c r="AN22" s="484"/>
      <c r="AO22" s="484"/>
      <c r="AP22" s="484"/>
      <c r="AQ22" s="484"/>
      <c r="AR22" s="485"/>
      <c r="AS22" s="489" t="s">
        <v>164</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168</v>
      </c>
      <c r="AZ23" s="459"/>
      <c r="BA23" s="459"/>
      <c r="BB23" s="459"/>
      <c r="BC23" s="459"/>
      <c r="BD23" s="459"/>
      <c r="BE23" s="459"/>
      <c r="BF23" s="459"/>
      <c r="BG23" s="459"/>
      <c r="BH23" s="459"/>
      <c r="BI23" s="459"/>
      <c r="BJ23" s="459"/>
      <c r="BK23" s="459"/>
      <c r="BL23" s="459"/>
      <c r="BM23" s="460"/>
      <c r="BN23" s="466">
        <v>28534140</v>
      </c>
      <c r="BO23" s="467"/>
      <c r="BP23" s="467"/>
      <c r="BQ23" s="467"/>
      <c r="BR23" s="467"/>
      <c r="BS23" s="467"/>
      <c r="BT23" s="467"/>
      <c r="BU23" s="468"/>
      <c r="BV23" s="466">
        <v>28608580</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c r="A24" s="187"/>
      <c r="B24" s="498"/>
      <c r="C24" s="499"/>
      <c r="D24" s="500"/>
      <c r="E24" s="439" t="s">
        <v>169</v>
      </c>
      <c r="F24" s="440"/>
      <c r="G24" s="440"/>
      <c r="H24" s="440"/>
      <c r="I24" s="440"/>
      <c r="J24" s="440"/>
      <c r="K24" s="441"/>
      <c r="L24" s="442">
        <v>1</v>
      </c>
      <c r="M24" s="443"/>
      <c r="N24" s="443"/>
      <c r="O24" s="443"/>
      <c r="P24" s="444"/>
      <c r="Q24" s="442">
        <v>9210</v>
      </c>
      <c r="R24" s="443"/>
      <c r="S24" s="443"/>
      <c r="T24" s="443"/>
      <c r="U24" s="443"/>
      <c r="V24" s="444"/>
      <c r="W24" s="508"/>
      <c r="X24" s="499"/>
      <c r="Y24" s="500"/>
      <c r="Z24" s="439" t="s">
        <v>170</v>
      </c>
      <c r="AA24" s="440"/>
      <c r="AB24" s="440"/>
      <c r="AC24" s="440"/>
      <c r="AD24" s="440"/>
      <c r="AE24" s="440"/>
      <c r="AF24" s="440"/>
      <c r="AG24" s="441"/>
      <c r="AH24" s="442">
        <v>722</v>
      </c>
      <c r="AI24" s="443"/>
      <c r="AJ24" s="443"/>
      <c r="AK24" s="443"/>
      <c r="AL24" s="444"/>
      <c r="AM24" s="442">
        <v>2243976</v>
      </c>
      <c r="AN24" s="443"/>
      <c r="AO24" s="443"/>
      <c r="AP24" s="443"/>
      <c r="AQ24" s="443"/>
      <c r="AR24" s="444"/>
      <c r="AS24" s="442">
        <v>3108</v>
      </c>
      <c r="AT24" s="443"/>
      <c r="AU24" s="443"/>
      <c r="AV24" s="443"/>
      <c r="AW24" s="443"/>
      <c r="AX24" s="445"/>
      <c r="AY24" s="433" t="s">
        <v>171</v>
      </c>
      <c r="AZ24" s="434"/>
      <c r="BA24" s="434"/>
      <c r="BB24" s="434"/>
      <c r="BC24" s="434"/>
      <c r="BD24" s="434"/>
      <c r="BE24" s="434"/>
      <c r="BF24" s="434"/>
      <c r="BG24" s="434"/>
      <c r="BH24" s="434"/>
      <c r="BI24" s="434"/>
      <c r="BJ24" s="434"/>
      <c r="BK24" s="434"/>
      <c r="BL24" s="434"/>
      <c r="BM24" s="435"/>
      <c r="BN24" s="466">
        <v>22235749</v>
      </c>
      <c r="BO24" s="467"/>
      <c r="BP24" s="467"/>
      <c r="BQ24" s="467"/>
      <c r="BR24" s="467"/>
      <c r="BS24" s="467"/>
      <c r="BT24" s="467"/>
      <c r="BU24" s="468"/>
      <c r="BV24" s="466">
        <v>22210081</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c r="A25" s="187"/>
      <c r="B25" s="498"/>
      <c r="C25" s="499"/>
      <c r="D25" s="500"/>
      <c r="E25" s="439" t="s">
        <v>172</v>
      </c>
      <c r="F25" s="440"/>
      <c r="G25" s="440"/>
      <c r="H25" s="440"/>
      <c r="I25" s="440"/>
      <c r="J25" s="440"/>
      <c r="K25" s="441"/>
      <c r="L25" s="442">
        <v>1</v>
      </c>
      <c r="M25" s="443"/>
      <c r="N25" s="443"/>
      <c r="O25" s="443"/>
      <c r="P25" s="444"/>
      <c r="Q25" s="442">
        <v>7440</v>
      </c>
      <c r="R25" s="443"/>
      <c r="S25" s="443"/>
      <c r="T25" s="443"/>
      <c r="U25" s="443"/>
      <c r="V25" s="444"/>
      <c r="W25" s="508"/>
      <c r="X25" s="499"/>
      <c r="Y25" s="500"/>
      <c r="Z25" s="439" t="s">
        <v>173</v>
      </c>
      <c r="AA25" s="440"/>
      <c r="AB25" s="440"/>
      <c r="AC25" s="440"/>
      <c r="AD25" s="440"/>
      <c r="AE25" s="440"/>
      <c r="AF25" s="440"/>
      <c r="AG25" s="441"/>
      <c r="AH25" s="442">
        <v>155</v>
      </c>
      <c r="AI25" s="443"/>
      <c r="AJ25" s="443"/>
      <c r="AK25" s="443"/>
      <c r="AL25" s="444"/>
      <c r="AM25" s="442">
        <v>494915</v>
      </c>
      <c r="AN25" s="443"/>
      <c r="AO25" s="443"/>
      <c r="AP25" s="443"/>
      <c r="AQ25" s="443"/>
      <c r="AR25" s="444"/>
      <c r="AS25" s="442">
        <v>3193</v>
      </c>
      <c r="AT25" s="443"/>
      <c r="AU25" s="443"/>
      <c r="AV25" s="443"/>
      <c r="AW25" s="443"/>
      <c r="AX25" s="445"/>
      <c r="AY25" s="458" t="s">
        <v>174</v>
      </c>
      <c r="AZ25" s="459"/>
      <c r="BA25" s="459"/>
      <c r="BB25" s="459"/>
      <c r="BC25" s="459"/>
      <c r="BD25" s="459"/>
      <c r="BE25" s="459"/>
      <c r="BF25" s="459"/>
      <c r="BG25" s="459"/>
      <c r="BH25" s="459"/>
      <c r="BI25" s="459"/>
      <c r="BJ25" s="459"/>
      <c r="BK25" s="459"/>
      <c r="BL25" s="459"/>
      <c r="BM25" s="460"/>
      <c r="BN25" s="461">
        <v>7808860</v>
      </c>
      <c r="BO25" s="462"/>
      <c r="BP25" s="462"/>
      <c r="BQ25" s="462"/>
      <c r="BR25" s="462"/>
      <c r="BS25" s="462"/>
      <c r="BT25" s="462"/>
      <c r="BU25" s="463"/>
      <c r="BV25" s="461">
        <v>5166293</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c r="A26" s="187"/>
      <c r="B26" s="498"/>
      <c r="C26" s="499"/>
      <c r="D26" s="500"/>
      <c r="E26" s="439" t="s">
        <v>175</v>
      </c>
      <c r="F26" s="440"/>
      <c r="G26" s="440"/>
      <c r="H26" s="440"/>
      <c r="I26" s="440"/>
      <c r="J26" s="440"/>
      <c r="K26" s="441"/>
      <c r="L26" s="442">
        <v>1</v>
      </c>
      <c r="M26" s="443"/>
      <c r="N26" s="443"/>
      <c r="O26" s="443"/>
      <c r="P26" s="444"/>
      <c r="Q26" s="442">
        <v>6960</v>
      </c>
      <c r="R26" s="443"/>
      <c r="S26" s="443"/>
      <c r="T26" s="443"/>
      <c r="U26" s="443"/>
      <c r="V26" s="444"/>
      <c r="W26" s="508"/>
      <c r="X26" s="499"/>
      <c r="Y26" s="500"/>
      <c r="Z26" s="439" t="s">
        <v>176</v>
      </c>
      <c r="AA26" s="521"/>
      <c r="AB26" s="521"/>
      <c r="AC26" s="521"/>
      <c r="AD26" s="521"/>
      <c r="AE26" s="521"/>
      <c r="AF26" s="521"/>
      <c r="AG26" s="522"/>
      <c r="AH26" s="442">
        <v>82</v>
      </c>
      <c r="AI26" s="443"/>
      <c r="AJ26" s="443"/>
      <c r="AK26" s="443"/>
      <c r="AL26" s="444"/>
      <c r="AM26" s="442">
        <v>267976</v>
      </c>
      <c r="AN26" s="443"/>
      <c r="AO26" s="443"/>
      <c r="AP26" s="443"/>
      <c r="AQ26" s="443"/>
      <c r="AR26" s="444"/>
      <c r="AS26" s="442">
        <v>3268</v>
      </c>
      <c r="AT26" s="443"/>
      <c r="AU26" s="443"/>
      <c r="AV26" s="443"/>
      <c r="AW26" s="443"/>
      <c r="AX26" s="445"/>
      <c r="AY26" s="475" t="s">
        <v>177</v>
      </c>
      <c r="AZ26" s="476"/>
      <c r="BA26" s="476"/>
      <c r="BB26" s="476"/>
      <c r="BC26" s="476"/>
      <c r="BD26" s="476"/>
      <c r="BE26" s="476"/>
      <c r="BF26" s="476"/>
      <c r="BG26" s="476"/>
      <c r="BH26" s="476"/>
      <c r="BI26" s="476"/>
      <c r="BJ26" s="476"/>
      <c r="BK26" s="476"/>
      <c r="BL26" s="476"/>
      <c r="BM26" s="477"/>
      <c r="BN26" s="466" t="s">
        <v>137</v>
      </c>
      <c r="BO26" s="467"/>
      <c r="BP26" s="467"/>
      <c r="BQ26" s="467"/>
      <c r="BR26" s="467"/>
      <c r="BS26" s="467"/>
      <c r="BT26" s="467"/>
      <c r="BU26" s="468"/>
      <c r="BV26" s="466" t="s">
        <v>137</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c r="A27" s="187"/>
      <c r="B27" s="498"/>
      <c r="C27" s="499"/>
      <c r="D27" s="500"/>
      <c r="E27" s="439" t="s">
        <v>178</v>
      </c>
      <c r="F27" s="440"/>
      <c r="G27" s="440"/>
      <c r="H27" s="440"/>
      <c r="I27" s="440"/>
      <c r="J27" s="440"/>
      <c r="K27" s="441"/>
      <c r="L27" s="442">
        <v>1</v>
      </c>
      <c r="M27" s="443"/>
      <c r="N27" s="443"/>
      <c r="O27" s="443"/>
      <c r="P27" s="444"/>
      <c r="Q27" s="442">
        <v>5410</v>
      </c>
      <c r="R27" s="443"/>
      <c r="S27" s="443"/>
      <c r="T27" s="443"/>
      <c r="U27" s="443"/>
      <c r="V27" s="444"/>
      <c r="W27" s="508"/>
      <c r="X27" s="499"/>
      <c r="Y27" s="500"/>
      <c r="Z27" s="439" t="s">
        <v>179</v>
      </c>
      <c r="AA27" s="440"/>
      <c r="AB27" s="440"/>
      <c r="AC27" s="440"/>
      <c r="AD27" s="440"/>
      <c r="AE27" s="440"/>
      <c r="AF27" s="440"/>
      <c r="AG27" s="441"/>
      <c r="AH27" s="442">
        <v>10</v>
      </c>
      <c r="AI27" s="443"/>
      <c r="AJ27" s="443"/>
      <c r="AK27" s="443"/>
      <c r="AL27" s="444"/>
      <c r="AM27" s="442">
        <v>41260</v>
      </c>
      <c r="AN27" s="443"/>
      <c r="AO27" s="443"/>
      <c r="AP27" s="443"/>
      <c r="AQ27" s="443"/>
      <c r="AR27" s="444"/>
      <c r="AS27" s="442">
        <v>4126</v>
      </c>
      <c r="AT27" s="443"/>
      <c r="AU27" s="443"/>
      <c r="AV27" s="443"/>
      <c r="AW27" s="443"/>
      <c r="AX27" s="445"/>
      <c r="AY27" s="472" t="s">
        <v>180</v>
      </c>
      <c r="AZ27" s="473"/>
      <c r="BA27" s="473"/>
      <c r="BB27" s="473"/>
      <c r="BC27" s="473"/>
      <c r="BD27" s="473"/>
      <c r="BE27" s="473"/>
      <c r="BF27" s="473"/>
      <c r="BG27" s="473"/>
      <c r="BH27" s="473"/>
      <c r="BI27" s="473"/>
      <c r="BJ27" s="473"/>
      <c r="BK27" s="473"/>
      <c r="BL27" s="473"/>
      <c r="BM27" s="474"/>
      <c r="BN27" s="469" t="s">
        <v>128</v>
      </c>
      <c r="BO27" s="470"/>
      <c r="BP27" s="470"/>
      <c r="BQ27" s="470"/>
      <c r="BR27" s="470"/>
      <c r="BS27" s="470"/>
      <c r="BT27" s="470"/>
      <c r="BU27" s="471"/>
      <c r="BV27" s="469" t="s">
        <v>137</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c r="A28" s="187"/>
      <c r="B28" s="498"/>
      <c r="C28" s="499"/>
      <c r="D28" s="500"/>
      <c r="E28" s="439" t="s">
        <v>181</v>
      </c>
      <c r="F28" s="440"/>
      <c r="G28" s="440"/>
      <c r="H28" s="440"/>
      <c r="I28" s="440"/>
      <c r="J28" s="440"/>
      <c r="K28" s="441"/>
      <c r="L28" s="442">
        <v>1</v>
      </c>
      <c r="M28" s="443"/>
      <c r="N28" s="443"/>
      <c r="O28" s="443"/>
      <c r="P28" s="444"/>
      <c r="Q28" s="442">
        <v>4500</v>
      </c>
      <c r="R28" s="443"/>
      <c r="S28" s="443"/>
      <c r="T28" s="443"/>
      <c r="U28" s="443"/>
      <c r="V28" s="444"/>
      <c r="W28" s="508"/>
      <c r="X28" s="499"/>
      <c r="Y28" s="500"/>
      <c r="Z28" s="439" t="s">
        <v>182</v>
      </c>
      <c r="AA28" s="440"/>
      <c r="AB28" s="440"/>
      <c r="AC28" s="440"/>
      <c r="AD28" s="440"/>
      <c r="AE28" s="440"/>
      <c r="AF28" s="440"/>
      <c r="AG28" s="441"/>
      <c r="AH28" s="442" t="s">
        <v>137</v>
      </c>
      <c r="AI28" s="443"/>
      <c r="AJ28" s="443"/>
      <c r="AK28" s="443"/>
      <c r="AL28" s="444"/>
      <c r="AM28" s="442" t="s">
        <v>128</v>
      </c>
      <c r="AN28" s="443"/>
      <c r="AO28" s="443"/>
      <c r="AP28" s="443"/>
      <c r="AQ28" s="443"/>
      <c r="AR28" s="444"/>
      <c r="AS28" s="442" t="s">
        <v>137</v>
      </c>
      <c r="AT28" s="443"/>
      <c r="AU28" s="443"/>
      <c r="AV28" s="443"/>
      <c r="AW28" s="443"/>
      <c r="AX28" s="445"/>
      <c r="AY28" s="449" t="s">
        <v>183</v>
      </c>
      <c r="AZ28" s="450"/>
      <c r="BA28" s="450"/>
      <c r="BB28" s="451"/>
      <c r="BC28" s="458" t="s">
        <v>48</v>
      </c>
      <c r="BD28" s="459"/>
      <c r="BE28" s="459"/>
      <c r="BF28" s="459"/>
      <c r="BG28" s="459"/>
      <c r="BH28" s="459"/>
      <c r="BI28" s="459"/>
      <c r="BJ28" s="459"/>
      <c r="BK28" s="459"/>
      <c r="BL28" s="459"/>
      <c r="BM28" s="460"/>
      <c r="BN28" s="461">
        <v>1577315</v>
      </c>
      <c r="BO28" s="462"/>
      <c r="BP28" s="462"/>
      <c r="BQ28" s="462"/>
      <c r="BR28" s="462"/>
      <c r="BS28" s="462"/>
      <c r="BT28" s="462"/>
      <c r="BU28" s="463"/>
      <c r="BV28" s="461">
        <v>1841521</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c r="A29" s="187"/>
      <c r="B29" s="498"/>
      <c r="C29" s="499"/>
      <c r="D29" s="500"/>
      <c r="E29" s="439" t="s">
        <v>184</v>
      </c>
      <c r="F29" s="440"/>
      <c r="G29" s="440"/>
      <c r="H29" s="440"/>
      <c r="I29" s="440"/>
      <c r="J29" s="440"/>
      <c r="K29" s="441"/>
      <c r="L29" s="442">
        <v>20</v>
      </c>
      <c r="M29" s="443"/>
      <c r="N29" s="443"/>
      <c r="O29" s="443"/>
      <c r="P29" s="444"/>
      <c r="Q29" s="442">
        <v>4190</v>
      </c>
      <c r="R29" s="443"/>
      <c r="S29" s="443"/>
      <c r="T29" s="443"/>
      <c r="U29" s="443"/>
      <c r="V29" s="444"/>
      <c r="W29" s="509"/>
      <c r="X29" s="510"/>
      <c r="Y29" s="511"/>
      <c r="Z29" s="439" t="s">
        <v>185</v>
      </c>
      <c r="AA29" s="440"/>
      <c r="AB29" s="440"/>
      <c r="AC29" s="440"/>
      <c r="AD29" s="440"/>
      <c r="AE29" s="440"/>
      <c r="AF29" s="440"/>
      <c r="AG29" s="441"/>
      <c r="AH29" s="442">
        <v>732</v>
      </c>
      <c r="AI29" s="443"/>
      <c r="AJ29" s="443"/>
      <c r="AK29" s="443"/>
      <c r="AL29" s="444"/>
      <c r="AM29" s="442">
        <v>2285236</v>
      </c>
      <c r="AN29" s="443"/>
      <c r="AO29" s="443"/>
      <c r="AP29" s="443"/>
      <c r="AQ29" s="443"/>
      <c r="AR29" s="444"/>
      <c r="AS29" s="442">
        <v>3122</v>
      </c>
      <c r="AT29" s="443"/>
      <c r="AU29" s="443"/>
      <c r="AV29" s="443"/>
      <c r="AW29" s="443"/>
      <c r="AX29" s="445"/>
      <c r="AY29" s="452"/>
      <c r="AZ29" s="453"/>
      <c r="BA29" s="453"/>
      <c r="BB29" s="454"/>
      <c r="BC29" s="446" t="s">
        <v>186</v>
      </c>
      <c r="BD29" s="447"/>
      <c r="BE29" s="447"/>
      <c r="BF29" s="447"/>
      <c r="BG29" s="447"/>
      <c r="BH29" s="447"/>
      <c r="BI29" s="447"/>
      <c r="BJ29" s="447"/>
      <c r="BK29" s="447"/>
      <c r="BL29" s="447"/>
      <c r="BM29" s="448"/>
      <c r="BN29" s="466" t="s">
        <v>128</v>
      </c>
      <c r="BO29" s="467"/>
      <c r="BP29" s="467"/>
      <c r="BQ29" s="467"/>
      <c r="BR29" s="467"/>
      <c r="BS29" s="467"/>
      <c r="BT29" s="467"/>
      <c r="BU29" s="468"/>
      <c r="BV29" s="466" t="s">
        <v>128</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187</v>
      </c>
      <c r="X30" s="519"/>
      <c r="Y30" s="519"/>
      <c r="Z30" s="519"/>
      <c r="AA30" s="519"/>
      <c r="AB30" s="519"/>
      <c r="AC30" s="519"/>
      <c r="AD30" s="519"/>
      <c r="AE30" s="519"/>
      <c r="AF30" s="519"/>
      <c r="AG30" s="520"/>
      <c r="AH30" s="430">
        <v>102.4</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1133618</v>
      </c>
      <c r="BO30" s="470"/>
      <c r="BP30" s="470"/>
      <c r="BQ30" s="470"/>
      <c r="BR30" s="470"/>
      <c r="BS30" s="470"/>
      <c r="BT30" s="470"/>
      <c r="BU30" s="471"/>
      <c r="BV30" s="469">
        <v>1029071</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29" t="s">
        <v>194</v>
      </c>
      <c r="D33" s="429"/>
      <c r="E33" s="428" t="s">
        <v>195</v>
      </c>
      <c r="F33" s="428"/>
      <c r="G33" s="428"/>
      <c r="H33" s="428"/>
      <c r="I33" s="428"/>
      <c r="J33" s="428"/>
      <c r="K33" s="428"/>
      <c r="L33" s="428"/>
      <c r="M33" s="428"/>
      <c r="N33" s="428"/>
      <c r="O33" s="428"/>
      <c r="P33" s="428"/>
      <c r="Q33" s="428"/>
      <c r="R33" s="428"/>
      <c r="S33" s="428"/>
      <c r="T33" s="216"/>
      <c r="U33" s="429" t="s">
        <v>196</v>
      </c>
      <c r="V33" s="429"/>
      <c r="W33" s="428" t="s">
        <v>197</v>
      </c>
      <c r="X33" s="428"/>
      <c r="Y33" s="428"/>
      <c r="Z33" s="428"/>
      <c r="AA33" s="428"/>
      <c r="AB33" s="428"/>
      <c r="AC33" s="428"/>
      <c r="AD33" s="428"/>
      <c r="AE33" s="428"/>
      <c r="AF33" s="428"/>
      <c r="AG33" s="428"/>
      <c r="AH33" s="428"/>
      <c r="AI33" s="428"/>
      <c r="AJ33" s="428"/>
      <c r="AK33" s="428"/>
      <c r="AL33" s="216"/>
      <c r="AM33" s="429" t="s">
        <v>194</v>
      </c>
      <c r="AN33" s="429"/>
      <c r="AO33" s="428" t="s">
        <v>195</v>
      </c>
      <c r="AP33" s="428"/>
      <c r="AQ33" s="428"/>
      <c r="AR33" s="428"/>
      <c r="AS33" s="428"/>
      <c r="AT33" s="428"/>
      <c r="AU33" s="428"/>
      <c r="AV33" s="428"/>
      <c r="AW33" s="428"/>
      <c r="AX33" s="428"/>
      <c r="AY33" s="428"/>
      <c r="AZ33" s="428"/>
      <c r="BA33" s="428"/>
      <c r="BB33" s="428"/>
      <c r="BC33" s="428"/>
      <c r="BD33" s="217"/>
      <c r="BE33" s="428" t="s">
        <v>198</v>
      </c>
      <c r="BF33" s="428"/>
      <c r="BG33" s="428" t="s">
        <v>199</v>
      </c>
      <c r="BH33" s="428"/>
      <c r="BI33" s="428"/>
      <c r="BJ33" s="428"/>
      <c r="BK33" s="428"/>
      <c r="BL33" s="428"/>
      <c r="BM33" s="428"/>
      <c r="BN33" s="428"/>
      <c r="BO33" s="428"/>
      <c r="BP33" s="428"/>
      <c r="BQ33" s="428"/>
      <c r="BR33" s="428"/>
      <c r="BS33" s="428"/>
      <c r="BT33" s="428"/>
      <c r="BU33" s="428"/>
      <c r="BV33" s="217"/>
      <c r="BW33" s="429" t="s">
        <v>198</v>
      </c>
      <c r="BX33" s="429"/>
      <c r="BY33" s="428" t="s">
        <v>200</v>
      </c>
      <c r="BZ33" s="428"/>
      <c r="CA33" s="428"/>
      <c r="CB33" s="428"/>
      <c r="CC33" s="428"/>
      <c r="CD33" s="428"/>
      <c r="CE33" s="428"/>
      <c r="CF33" s="428"/>
      <c r="CG33" s="428"/>
      <c r="CH33" s="428"/>
      <c r="CI33" s="428"/>
      <c r="CJ33" s="428"/>
      <c r="CK33" s="428"/>
      <c r="CL33" s="428"/>
      <c r="CM33" s="428"/>
      <c r="CN33" s="216"/>
      <c r="CO33" s="429" t="s">
        <v>194</v>
      </c>
      <c r="CP33" s="429"/>
      <c r="CQ33" s="428" t="s">
        <v>201</v>
      </c>
      <c r="CR33" s="428"/>
      <c r="CS33" s="428"/>
      <c r="CT33" s="428"/>
      <c r="CU33" s="428"/>
      <c r="CV33" s="428"/>
      <c r="CW33" s="428"/>
      <c r="CX33" s="428"/>
      <c r="CY33" s="428"/>
      <c r="CZ33" s="428"/>
      <c r="DA33" s="428"/>
      <c r="DB33" s="428"/>
      <c r="DC33" s="428"/>
      <c r="DD33" s="428"/>
      <c r="DE33" s="428"/>
      <c r="DF33" s="216"/>
      <c r="DG33" s="427" t="s">
        <v>202</v>
      </c>
      <c r="DH33" s="427"/>
      <c r="DI33" s="218"/>
      <c r="DJ33" s="186"/>
      <c r="DK33" s="186"/>
      <c r="DL33" s="186"/>
      <c r="DM33" s="186"/>
      <c r="DN33" s="186"/>
      <c r="DO33" s="186"/>
    </row>
    <row r="34" spans="1:119" ht="32.25" customHeight="1">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f>IF(AO34="","",MAX(C34:D43,U34:V43)+1)</f>
        <v>5</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7</v>
      </c>
      <c r="BX34" s="425"/>
      <c r="BY34" s="424" t="str">
        <f>IF('各会計、関係団体の財政状況及び健全化判断比率'!B68="","",'各会計、関係団体の財政状況及び健全化判断比率'!B68)</f>
        <v>広域大和斎場組合</v>
      </c>
      <c r="BZ34" s="424"/>
      <c r="CA34" s="424"/>
      <c r="CB34" s="424"/>
      <c r="CC34" s="424"/>
      <c r="CD34" s="424"/>
      <c r="CE34" s="424"/>
      <c r="CF34" s="424"/>
      <c r="CG34" s="424"/>
      <c r="CH34" s="424"/>
      <c r="CI34" s="424"/>
      <c r="CJ34" s="424"/>
      <c r="CK34" s="424"/>
      <c r="CL34" s="424"/>
      <c r="CM34" s="424"/>
      <c r="CN34" s="214"/>
      <c r="CO34" s="425">
        <f>IF(CQ34="","",MAX(C34:D43,U34:V43,AM34:AN43,BE34:BF43,BW34:BX43)+1)</f>
        <v>11</v>
      </c>
      <c r="CP34" s="425"/>
      <c r="CQ34" s="424" t="str">
        <f>IF('各会計、関係団体の財政状況及び健全化判断比率'!BS7="","",'各会計、関係団体の財政状況及び健全化判断比率'!BS7)</f>
        <v>座間市土地開発公社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介護保険事業特別会計</v>
      </c>
      <c r="X35" s="424"/>
      <c r="Y35" s="424"/>
      <c r="Z35" s="424"/>
      <c r="AA35" s="424"/>
      <c r="AB35" s="424"/>
      <c r="AC35" s="424"/>
      <c r="AD35" s="424"/>
      <c r="AE35" s="424"/>
      <c r="AF35" s="424"/>
      <c r="AG35" s="424"/>
      <c r="AH35" s="424"/>
      <c r="AI35" s="424"/>
      <c r="AJ35" s="424"/>
      <c r="AK35" s="424"/>
      <c r="AL35" s="214"/>
      <c r="AM35" s="425">
        <f t="shared" ref="AM35:AM43" si="0">IF(AO35="","",AM34+1)</f>
        <v>6</v>
      </c>
      <c r="AN35" s="425"/>
      <c r="AO35" s="424" t="str">
        <f>IF('各会計、関係団体の財政状況及び健全化判断比率'!B32="","",'各会計、関係団体の財政状況及び健全化判断比率'!B32)</f>
        <v>公共下水道事業会計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8</v>
      </c>
      <c r="BX35" s="425"/>
      <c r="BY35" s="424" t="str">
        <f>IF('各会計、関係団体の財政状況及び健全化判断比率'!B69="","",'各会計、関係団体の財政状況及び健全化判断比率'!B69)</f>
        <v>高座清掃施設組合</v>
      </c>
      <c r="BZ35" s="424"/>
      <c r="CA35" s="424"/>
      <c r="CB35" s="424"/>
      <c r="CC35" s="424"/>
      <c r="CD35" s="424"/>
      <c r="CE35" s="424"/>
      <c r="CF35" s="424"/>
      <c r="CG35" s="424"/>
      <c r="CH35" s="424"/>
      <c r="CI35" s="424"/>
      <c r="CJ35" s="424"/>
      <c r="CK35" s="424"/>
      <c r="CL35" s="424"/>
      <c r="CM35" s="424"/>
      <c r="CN35" s="214"/>
      <c r="CO35" s="425">
        <f t="shared" ref="CO35:CO43" si="3">IF(CQ35="","",CO34+1)</f>
        <v>12</v>
      </c>
      <c r="CP35" s="425"/>
      <c r="CQ35" s="424" t="str">
        <f>IF('各会計、関係団体の財政状況及び健全化判断比率'!BS8="","",'各会計、関係団体の財政状況及び健全化判断比率'!BS8)</f>
        <v>座間市スポーツ・文化振興財団</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後期高齢者医療保険事業特別会計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9</v>
      </c>
      <c r="BX36" s="425"/>
      <c r="BY36" s="424" t="str">
        <f>IF('各会計、関係団体の財政状況及び健全化判断比率'!B70="","",'各会計、関係団体の財政状況及び健全化判断比率'!B70)</f>
        <v>神奈川県後期高齢者医療広域連合（一般会計）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10</v>
      </c>
      <c r="BX37" s="425"/>
      <c r="BY37" s="424" t="str">
        <f>IF('各会計、関係団体の財政状況及び健全化判断比率'!B71="","",'各会計、関係団体の財政状況及び健全化判断比率'!B71)</f>
        <v>神奈川県後期高齢者医療広域連合（事業会計）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t="str">
        <f t="shared" si="2"/>
        <v/>
      </c>
      <c r="BX38" s="425"/>
      <c r="BY38" s="424" t="str">
        <f>IF('各会計、関係団体の財政状況及び健全化判断比率'!B72="","",'各会計、関係団体の財政状況及び健全化判断比率'!B72)</f>
        <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t="str">
        <f t="shared" si="2"/>
        <v/>
      </c>
      <c r="BX39" s="425"/>
      <c r="BY39" s="424" t="str">
        <f>IF('各会計、関係団体の財政状況及び健全化判断比率'!B73="","",'各会計、関係団体の財政状況及び健全化判断比率'!B73)</f>
        <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207</v>
      </c>
    </row>
    <row r="50" spans="5:5">
      <c r="E50" s="188" t="s">
        <v>208</v>
      </c>
    </row>
    <row r="51" spans="5:5">
      <c r="E51" s="188" t="s">
        <v>209</v>
      </c>
    </row>
    <row r="52" spans="5:5">
      <c r="E52" s="188" t="s">
        <v>210</v>
      </c>
    </row>
    <row r="53" spans="5:5"/>
    <row r="54" spans="5:5"/>
    <row r="55" spans="5:5"/>
    <row r="56" spans="5:5"/>
  </sheetData>
  <sheetProtection algorithmName="SHA-512" hashValue="k/QHQHm8bAhHQLMFBj2LIQq5legTKj7iol27NAM/ZyE0Ks2Jriufl5vSetxFoAqr7AWXD4sTwL+9eKRAiL+ZoA==" saltValue="rSB39Rfm+a+x9h69O1StP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cols>
    <col min="1" max="95" width="1.6328125" style="226" customWidth="1"/>
    <col min="96" max="133" width="1.6328125" style="242" customWidth="1"/>
    <col min="134" max="143" width="1.63281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211</v>
      </c>
      <c r="DI1" s="798"/>
      <c r="DJ1" s="798"/>
      <c r="DK1" s="798"/>
      <c r="DL1" s="798"/>
      <c r="DM1" s="798"/>
      <c r="DN1" s="799"/>
      <c r="DO1" s="226"/>
      <c r="DP1" s="797" t="s">
        <v>212</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39" t="s">
        <v>214</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215</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216</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c r="B4" s="739" t="s">
        <v>1</v>
      </c>
      <c r="C4" s="740"/>
      <c r="D4" s="740"/>
      <c r="E4" s="740"/>
      <c r="F4" s="740"/>
      <c r="G4" s="740"/>
      <c r="H4" s="740"/>
      <c r="I4" s="740"/>
      <c r="J4" s="740"/>
      <c r="K4" s="740"/>
      <c r="L4" s="740"/>
      <c r="M4" s="740"/>
      <c r="N4" s="740"/>
      <c r="O4" s="740"/>
      <c r="P4" s="740"/>
      <c r="Q4" s="741"/>
      <c r="R4" s="739" t="s">
        <v>217</v>
      </c>
      <c r="S4" s="740"/>
      <c r="T4" s="740"/>
      <c r="U4" s="740"/>
      <c r="V4" s="740"/>
      <c r="W4" s="740"/>
      <c r="X4" s="740"/>
      <c r="Y4" s="741"/>
      <c r="Z4" s="739" t="s">
        <v>218</v>
      </c>
      <c r="AA4" s="740"/>
      <c r="AB4" s="740"/>
      <c r="AC4" s="741"/>
      <c r="AD4" s="739" t="s">
        <v>219</v>
      </c>
      <c r="AE4" s="740"/>
      <c r="AF4" s="740"/>
      <c r="AG4" s="740"/>
      <c r="AH4" s="740"/>
      <c r="AI4" s="740"/>
      <c r="AJ4" s="740"/>
      <c r="AK4" s="741"/>
      <c r="AL4" s="739" t="s">
        <v>218</v>
      </c>
      <c r="AM4" s="740"/>
      <c r="AN4" s="740"/>
      <c r="AO4" s="741"/>
      <c r="AP4" s="800" t="s">
        <v>220</v>
      </c>
      <c r="AQ4" s="800"/>
      <c r="AR4" s="800"/>
      <c r="AS4" s="800"/>
      <c r="AT4" s="800"/>
      <c r="AU4" s="800"/>
      <c r="AV4" s="800"/>
      <c r="AW4" s="800"/>
      <c r="AX4" s="800"/>
      <c r="AY4" s="800"/>
      <c r="AZ4" s="800"/>
      <c r="BA4" s="800"/>
      <c r="BB4" s="800"/>
      <c r="BC4" s="800"/>
      <c r="BD4" s="800"/>
      <c r="BE4" s="800"/>
      <c r="BF4" s="800"/>
      <c r="BG4" s="800" t="s">
        <v>221</v>
      </c>
      <c r="BH4" s="800"/>
      <c r="BI4" s="800"/>
      <c r="BJ4" s="800"/>
      <c r="BK4" s="800"/>
      <c r="BL4" s="800"/>
      <c r="BM4" s="800"/>
      <c r="BN4" s="800"/>
      <c r="BO4" s="800" t="s">
        <v>218</v>
      </c>
      <c r="BP4" s="800"/>
      <c r="BQ4" s="800"/>
      <c r="BR4" s="800"/>
      <c r="BS4" s="800" t="s">
        <v>222</v>
      </c>
      <c r="BT4" s="800"/>
      <c r="BU4" s="800"/>
      <c r="BV4" s="800"/>
      <c r="BW4" s="800"/>
      <c r="BX4" s="800"/>
      <c r="BY4" s="800"/>
      <c r="BZ4" s="800"/>
      <c r="CA4" s="800"/>
      <c r="CB4" s="800"/>
      <c r="CD4" s="782" t="s">
        <v>223</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c r="B5" s="744" t="s">
        <v>224</v>
      </c>
      <c r="C5" s="745"/>
      <c r="D5" s="745"/>
      <c r="E5" s="745"/>
      <c r="F5" s="745"/>
      <c r="G5" s="745"/>
      <c r="H5" s="745"/>
      <c r="I5" s="745"/>
      <c r="J5" s="745"/>
      <c r="K5" s="745"/>
      <c r="L5" s="745"/>
      <c r="M5" s="745"/>
      <c r="N5" s="745"/>
      <c r="O5" s="745"/>
      <c r="P5" s="745"/>
      <c r="Q5" s="746"/>
      <c r="R5" s="733">
        <v>19356251</v>
      </c>
      <c r="S5" s="734"/>
      <c r="T5" s="734"/>
      <c r="U5" s="734"/>
      <c r="V5" s="734"/>
      <c r="W5" s="734"/>
      <c r="X5" s="734"/>
      <c r="Y5" s="777"/>
      <c r="Z5" s="795">
        <v>45.4</v>
      </c>
      <c r="AA5" s="795"/>
      <c r="AB5" s="795"/>
      <c r="AC5" s="795"/>
      <c r="AD5" s="796">
        <v>18170990</v>
      </c>
      <c r="AE5" s="796"/>
      <c r="AF5" s="796"/>
      <c r="AG5" s="796"/>
      <c r="AH5" s="796"/>
      <c r="AI5" s="796"/>
      <c r="AJ5" s="796"/>
      <c r="AK5" s="796"/>
      <c r="AL5" s="778">
        <v>77.8</v>
      </c>
      <c r="AM5" s="749"/>
      <c r="AN5" s="749"/>
      <c r="AO5" s="779"/>
      <c r="AP5" s="744" t="s">
        <v>225</v>
      </c>
      <c r="AQ5" s="745"/>
      <c r="AR5" s="745"/>
      <c r="AS5" s="745"/>
      <c r="AT5" s="745"/>
      <c r="AU5" s="745"/>
      <c r="AV5" s="745"/>
      <c r="AW5" s="745"/>
      <c r="AX5" s="745"/>
      <c r="AY5" s="745"/>
      <c r="AZ5" s="745"/>
      <c r="BA5" s="745"/>
      <c r="BB5" s="745"/>
      <c r="BC5" s="745"/>
      <c r="BD5" s="745"/>
      <c r="BE5" s="745"/>
      <c r="BF5" s="746"/>
      <c r="BG5" s="678">
        <v>18170990</v>
      </c>
      <c r="BH5" s="679"/>
      <c r="BI5" s="679"/>
      <c r="BJ5" s="679"/>
      <c r="BK5" s="679"/>
      <c r="BL5" s="679"/>
      <c r="BM5" s="679"/>
      <c r="BN5" s="680"/>
      <c r="BO5" s="715">
        <v>93.9</v>
      </c>
      <c r="BP5" s="715"/>
      <c r="BQ5" s="715"/>
      <c r="BR5" s="715"/>
      <c r="BS5" s="716">
        <v>111986</v>
      </c>
      <c r="BT5" s="716"/>
      <c r="BU5" s="716"/>
      <c r="BV5" s="716"/>
      <c r="BW5" s="716"/>
      <c r="BX5" s="716"/>
      <c r="BY5" s="716"/>
      <c r="BZ5" s="716"/>
      <c r="CA5" s="716"/>
      <c r="CB5" s="775"/>
      <c r="CD5" s="782" t="s">
        <v>220</v>
      </c>
      <c r="CE5" s="783"/>
      <c r="CF5" s="783"/>
      <c r="CG5" s="783"/>
      <c r="CH5" s="783"/>
      <c r="CI5" s="783"/>
      <c r="CJ5" s="783"/>
      <c r="CK5" s="783"/>
      <c r="CL5" s="783"/>
      <c r="CM5" s="783"/>
      <c r="CN5" s="783"/>
      <c r="CO5" s="783"/>
      <c r="CP5" s="783"/>
      <c r="CQ5" s="784"/>
      <c r="CR5" s="782" t="s">
        <v>226</v>
      </c>
      <c r="CS5" s="783"/>
      <c r="CT5" s="783"/>
      <c r="CU5" s="783"/>
      <c r="CV5" s="783"/>
      <c r="CW5" s="783"/>
      <c r="CX5" s="783"/>
      <c r="CY5" s="784"/>
      <c r="CZ5" s="782" t="s">
        <v>218</v>
      </c>
      <c r="DA5" s="783"/>
      <c r="DB5" s="783"/>
      <c r="DC5" s="784"/>
      <c r="DD5" s="782" t="s">
        <v>227</v>
      </c>
      <c r="DE5" s="783"/>
      <c r="DF5" s="783"/>
      <c r="DG5" s="783"/>
      <c r="DH5" s="783"/>
      <c r="DI5" s="783"/>
      <c r="DJ5" s="783"/>
      <c r="DK5" s="783"/>
      <c r="DL5" s="783"/>
      <c r="DM5" s="783"/>
      <c r="DN5" s="783"/>
      <c r="DO5" s="783"/>
      <c r="DP5" s="784"/>
      <c r="DQ5" s="782" t="s">
        <v>228</v>
      </c>
      <c r="DR5" s="783"/>
      <c r="DS5" s="783"/>
      <c r="DT5" s="783"/>
      <c r="DU5" s="783"/>
      <c r="DV5" s="783"/>
      <c r="DW5" s="783"/>
      <c r="DX5" s="783"/>
      <c r="DY5" s="783"/>
      <c r="DZ5" s="783"/>
      <c r="EA5" s="783"/>
      <c r="EB5" s="783"/>
      <c r="EC5" s="784"/>
    </row>
    <row r="6" spans="2:143" ht="11.25" customHeight="1">
      <c r="B6" s="675" t="s">
        <v>229</v>
      </c>
      <c r="C6" s="676"/>
      <c r="D6" s="676"/>
      <c r="E6" s="676"/>
      <c r="F6" s="676"/>
      <c r="G6" s="676"/>
      <c r="H6" s="676"/>
      <c r="I6" s="676"/>
      <c r="J6" s="676"/>
      <c r="K6" s="676"/>
      <c r="L6" s="676"/>
      <c r="M6" s="676"/>
      <c r="N6" s="676"/>
      <c r="O6" s="676"/>
      <c r="P6" s="676"/>
      <c r="Q6" s="677"/>
      <c r="R6" s="678">
        <v>217650</v>
      </c>
      <c r="S6" s="679"/>
      <c r="T6" s="679"/>
      <c r="U6" s="679"/>
      <c r="V6" s="679"/>
      <c r="W6" s="679"/>
      <c r="X6" s="679"/>
      <c r="Y6" s="680"/>
      <c r="Z6" s="715">
        <v>0.5</v>
      </c>
      <c r="AA6" s="715"/>
      <c r="AB6" s="715"/>
      <c r="AC6" s="715"/>
      <c r="AD6" s="716">
        <v>217650</v>
      </c>
      <c r="AE6" s="716"/>
      <c r="AF6" s="716"/>
      <c r="AG6" s="716"/>
      <c r="AH6" s="716"/>
      <c r="AI6" s="716"/>
      <c r="AJ6" s="716"/>
      <c r="AK6" s="716"/>
      <c r="AL6" s="681">
        <v>0.9</v>
      </c>
      <c r="AM6" s="682"/>
      <c r="AN6" s="682"/>
      <c r="AO6" s="717"/>
      <c r="AP6" s="675" t="s">
        <v>230</v>
      </c>
      <c r="AQ6" s="676"/>
      <c r="AR6" s="676"/>
      <c r="AS6" s="676"/>
      <c r="AT6" s="676"/>
      <c r="AU6" s="676"/>
      <c r="AV6" s="676"/>
      <c r="AW6" s="676"/>
      <c r="AX6" s="676"/>
      <c r="AY6" s="676"/>
      <c r="AZ6" s="676"/>
      <c r="BA6" s="676"/>
      <c r="BB6" s="676"/>
      <c r="BC6" s="676"/>
      <c r="BD6" s="676"/>
      <c r="BE6" s="676"/>
      <c r="BF6" s="677"/>
      <c r="BG6" s="678">
        <v>18170990</v>
      </c>
      <c r="BH6" s="679"/>
      <c r="BI6" s="679"/>
      <c r="BJ6" s="679"/>
      <c r="BK6" s="679"/>
      <c r="BL6" s="679"/>
      <c r="BM6" s="679"/>
      <c r="BN6" s="680"/>
      <c r="BO6" s="715">
        <v>93.9</v>
      </c>
      <c r="BP6" s="715"/>
      <c r="BQ6" s="715"/>
      <c r="BR6" s="715"/>
      <c r="BS6" s="716">
        <v>111986</v>
      </c>
      <c r="BT6" s="716"/>
      <c r="BU6" s="716"/>
      <c r="BV6" s="716"/>
      <c r="BW6" s="716"/>
      <c r="BX6" s="716"/>
      <c r="BY6" s="716"/>
      <c r="BZ6" s="716"/>
      <c r="CA6" s="716"/>
      <c r="CB6" s="775"/>
      <c r="CD6" s="736" t="s">
        <v>231</v>
      </c>
      <c r="CE6" s="737"/>
      <c r="CF6" s="737"/>
      <c r="CG6" s="737"/>
      <c r="CH6" s="737"/>
      <c r="CI6" s="737"/>
      <c r="CJ6" s="737"/>
      <c r="CK6" s="737"/>
      <c r="CL6" s="737"/>
      <c r="CM6" s="737"/>
      <c r="CN6" s="737"/>
      <c r="CO6" s="737"/>
      <c r="CP6" s="737"/>
      <c r="CQ6" s="738"/>
      <c r="CR6" s="678">
        <v>279366</v>
      </c>
      <c r="CS6" s="679"/>
      <c r="CT6" s="679"/>
      <c r="CU6" s="679"/>
      <c r="CV6" s="679"/>
      <c r="CW6" s="679"/>
      <c r="CX6" s="679"/>
      <c r="CY6" s="680"/>
      <c r="CZ6" s="778">
        <v>0.7</v>
      </c>
      <c r="DA6" s="749"/>
      <c r="DB6" s="749"/>
      <c r="DC6" s="781"/>
      <c r="DD6" s="684" t="s">
        <v>232</v>
      </c>
      <c r="DE6" s="679"/>
      <c r="DF6" s="679"/>
      <c r="DG6" s="679"/>
      <c r="DH6" s="679"/>
      <c r="DI6" s="679"/>
      <c r="DJ6" s="679"/>
      <c r="DK6" s="679"/>
      <c r="DL6" s="679"/>
      <c r="DM6" s="679"/>
      <c r="DN6" s="679"/>
      <c r="DO6" s="679"/>
      <c r="DP6" s="680"/>
      <c r="DQ6" s="684">
        <v>279366</v>
      </c>
      <c r="DR6" s="679"/>
      <c r="DS6" s="679"/>
      <c r="DT6" s="679"/>
      <c r="DU6" s="679"/>
      <c r="DV6" s="679"/>
      <c r="DW6" s="679"/>
      <c r="DX6" s="679"/>
      <c r="DY6" s="679"/>
      <c r="DZ6" s="679"/>
      <c r="EA6" s="679"/>
      <c r="EB6" s="679"/>
      <c r="EC6" s="722"/>
    </row>
    <row r="7" spans="2:143" ht="11.25" customHeight="1">
      <c r="B7" s="675" t="s">
        <v>233</v>
      </c>
      <c r="C7" s="676"/>
      <c r="D7" s="676"/>
      <c r="E7" s="676"/>
      <c r="F7" s="676"/>
      <c r="G7" s="676"/>
      <c r="H7" s="676"/>
      <c r="I7" s="676"/>
      <c r="J7" s="676"/>
      <c r="K7" s="676"/>
      <c r="L7" s="676"/>
      <c r="M7" s="676"/>
      <c r="N7" s="676"/>
      <c r="O7" s="676"/>
      <c r="P7" s="676"/>
      <c r="Q7" s="677"/>
      <c r="R7" s="678">
        <v>11274</v>
      </c>
      <c r="S7" s="679"/>
      <c r="T7" s="679"/>
      <c r="U7" s="679"/>
      <c r="V7" s="679"/>
      <c r="W7" s="679"/>
      <c r="X7" s="679"/>
      <c r="Y7" s="680"/>
      <c r="Z7" s="715">
        <v>0</v>
      </c>
      <c r="AA7" s="715"/>
      <c r="AB7" s="715"/>
      <c r="AC7" s="715"/>
      <c r="AD7" s="716">
        <v>11274</v>
      </c>
      <c r="AE7" s="716"/>
      <c r="AF7" s="716"/>
      <c r="AG7" s="716"/>
      <c r="AH7" s="716"/>
      <c r="AI7" s="716"/>
      <c r="AJ7" s="716"/>
      <c r="AK7" s="716"/>
      <c r="AL7" s="681">
        <v>0</v>
      </c>
      <c r="AM7" s="682"/>
      <c r="AN7" s="682"/>
      <c r="AO7" s="717"/>
      <c r="AP7" s="675" t="s">
        <v>234</v>
      </c>
      <c r="AQ7" s="676"/>
      <c r="AR7" s="676"/>
      <c r="AS7" s="676"/>
      <c r="AT7" s="676"/>
      <c r="AU7" s="676"/>
      <c r="AV7" s="676"/>
      <c r="AW7" s="676"/>
      <c r="AX7" s="676"/>
      <c r="AY7" s="676"/>
      <c r="AZ7" s="676"/>
      <c r="BA7" s="676"/>
      <c r="BB7" s="676"/>
      <c r="BC7" s="676"/>
      <c r="BD7" s="676"/>
      <c r="BE7" s="676"/>
      <c r="BF7" s="677"/>
      <c r="BG7" s="678">
        <v>9006417</v>
      </c>
      <c r="BH7" s="679"/>
      <c r="BI7" s="679"/>
      <c r="BJ7" s="679"/>
      <c r="BK7" s="679"/>
      <c r="BL7" s="679"/>
      <c r="BM7" s="679"/>
      <c r="BN7" s="680"/>
      <c r="BO7" s="715">
        <v>46.5</v>
      </c>
      <c r="BP7" s="715"/>
      <c r="BQ7" s="715"/>
      <c r="BR7" s="715"/>
      <c r="BS7" s="716">
        <v>111986</v>
      </c>
      <c r="BT7" s="716"/>
      <c r="BU7" s="716"/>
      <c r="BV7" s="716"/>
      <c r="BW7" s="716"/>
      <c r="BX7" s="716"/>
      <c r="BY7" s="716"/>
      <c r="BZ7" s="716"/>
      <c r="CA7" s="716"/>
      <c r="CB7" s="775"/>
      <c r="CD7" s="711" t="s">
        <v>235</v>
      </c>
      <c r="CE7" s="712"/>
      <c r="CF7" s="712"/>
      <c r="CG7" s="712"/>
      <c r="CH7" s="712"/>
      <c r="CI7" s="712"/>
      <c r="CJ7" s="712"/>
      <c r="CK7" s="712"/>
      <c r="CL7" s="712"/>
      <c r="CM7" s="712"/>
      <c r="CN7" s="712"/>
      <c r="CO7" s="712"/>
      <c r="CP7" s="712"/>
      <c r="CQ7" s="713"/>
      <c r="CR7" s="678">
        <v>6321538</v>
      </c>
      <c r="CS7" s="679"/>
      <c r="CT7" s="679"/>
      <c r="CU7" s="679"/>
      <c r="CV7" s="679"/>
      <c r="CW7" s="679"/>
      <c r="CX7" s="679"/>
      <c r="CY7" s="680"/>
      <c r="CZ7" s="715">
        <v>15.5</v>
      </c>
      <c r="DA7" s="715"/>
      <c r="DB7" s="715"/>
      <c r="DC7" s="715"/>
      <c r="DD7" s="684">
        <v>35084</v>
      </c>
      <c r="DE7" s="679"/>
      <c r="DF7" s="679"/>
      <c r="DG7" s="679"/>
      <c r="DH7" s="679"/>
      <c r="DI7" s="679"/>
      <c r="DJ7" s="679"/>
      <c r="DK7" s="679"/>
      <c r="DL7" s="679"/>
      <c r="DM7" s="679"/>
      <c r="DN7" s="679"/>
      <c r="DO7" s="679"/>
      <c r="DP7" s="680"/>
      <c r="DQ7" s="684">
        <v>5749606</v>
      </c>
      <c r="DR7" s="679"/>
      <c r="DS7" s="679"/>
      <c r="DT7" s="679"/>
      <c r="DU7" s="679"/>
      <c r="DV7" s="679"/>
      <c r="DW7" s="679"/>
      <c r="DX7" s="679"/>
      <c r="DY7" s="679"/>
      <c r="DZ7" s="679"/>
      <c r="EA7" s="679"/>
      <c r="EB7" s="679"/>
      <c r="EC7" s="722"/>
    </row>
    <row r="8" spans="2:143" ht="11.25" customHeight="1">
      <c r="B8" s="675" t="s">
        <v>236</v>
      </c>
      <c r="C8" s="676"/>
      <c r="D8" s="676"/>
      <c r="E8" s="676"/>
      <c r="F8" s="676"/>
      <c r="G8" s="676"/>
      <c r="H8" s="676"/>
      <c r="I8" s="676"/>
      <c r="J8" s="676"/>
      <c r="K8" s="676"/>
      <c r="L8" s="676"/>
      <c r="M8" s="676"/>
      <c r="N8" s="676"/>
      <c r="O8" s="676"/>
      <c r="P8" s="676"/>
      <c r="Q8" s="677"/>
      <c r="R8" s="678">
        <v>103978</v>
      </c>
      <c r="S8" s="679"/>
      <c r="T8" s="679"/>
      <c r="U8" s="679"/>
      <c r="V8" s="679"/>
      <c r="W8" s="679"/>
      <c r="X8" s="679"/>
      <c r="Y8" s="680"/>
      <c r="Z8" s="715">
        <v>0.2</v>
      </c>
      <c r="AA8" s="715"/>
      <c r="AB8" s="715"/>
      <c r="AC8" s="715"/>
      <c r="AD8" s="716">
        <v>103978</v>
      </c>
      <c r="AE8" s="716"/>
      <c r="AF8" s="716"/>
      <c r="AG8" s="716"/>
      <c r="AH8" s="716"/>
      <c r="AI8" s="716"/>
      <c r="AJ8" s="716"/>
      <c r="AK8" s="716"/>
      <c r="AL8" s="681">
        <v>0.4</v>
      </c>
      <c r="AM8" s="682"/>
      <c r="AN8" s="682"/>
      <c r="AO8" s="717"/>
      <c r="AP8" s="675" t="s">
        <v>237</v>
      </c>
      <c r="AQ8" s="676"/>
      <c r="AR8" s="676"/>
      <c r="AS8" s="676"/>
      <c r="AT8" s="676"/>
      <c r="AU8" s="676"/>
      <c r="AV8" s="676"/>
      <c r="AW8" s="676"/>
      <c r="AX8" s="676"/>
      <c r="AY8" s="676"/>
      <c r="AZ8" s="676"/>
      <c r="BA8" s="676"/>
      <c r="BB8" s="676"/>
      <c r="BC8" s="676"/>
      <c r="BD8" s="676"/>
      <c r="BE8" s="676"/>
      <c r="BF8" s="677"/>
      <c r="BG8" s="678">
        <v>233327</v>
      </c>
      <c r="BH8" s="679"/>
      <c r="BI8" s="679"/>
      <c r="BJ8" s="679"/>
      <c r="BK8" s="679"/>
      <c r="BL8" s="679"/>
      <c r="BM8" s="679"/>
      <c r="BN8" s="680"/>
      <c r="BO8" s="715">
        <v>1.2</v>
      </c>
      <c r="BP8" s="715"/>
      <c r="BQ8" s="715"/>
      <c r="BR8" s="715"/>
      <c r="BS8" s="684" t="s">
        <v>128</v>
      </c>
      <c r="BT8" s="679"/>
      <c r="BU8" s="679"/>
      <c r="BV8" s="679"/>
      <c r="BW8" s="679"/>
      <c r="BX8" s="679"/>
      <c r="BY8" s="679"/>
      <c r="BZ8" s="679"/>
      <c r="CA8" s="679"/>
      <c r="CB8" s="722"/>
      <c r="CD8" s="711" t="s">
        <v>238</v>
      </c>
      <c r="CE8" s="712"/>
      <c r="CF8" s="712"/>
      <c r="CG8" s="712"/>
      <c r="CH8" s="712"/>
      <c r="CI8" s="712"/>
      <c r="CJ8" s="712"/>
      <c r="CK8" s="712"/>
      <c r="CL8" s="712"/>
      <c r="CM8" s="712"/>
      <c r="CN8" s="712"/>
      <c r="CO8" s="712"/>
      <c r="CP8" s="712"/>
      <c r="CQ8" s="713"/>
      <c r="CR8" s="678">
        <v>20368959</v>
      </c>
      <c r="CS8" s="679"/>
      <c r="CT8" s="679"/>
      <c r="CU8" s="679"/>
      <c r="CV8" s="679"/>
      <c r="CW8" s="679"/>
      <c r="CX8" s="679"/>
      <c r="CY8" s="680"/>
      <c r="CZ8" s="715">
        <v>50</v>
      </c>
      <c r="DA8" s="715"/>
      <c r="DB8" s="715"/>
      <c r="DC8" s="715"/>
      <c r="DD8" s="684">
        <v>388342</v>
      </c>
      <c r="DE8" s="679"/>
      <c r="DF8" s="679"/>
      <c r="DG8" s="679"/>
      <c r="DH8" s="679"/>
      <c r="DI8" s="679"/>
      <c r="DJ8" s="679"/>
      <c r="DK8" s="679"/>
      <c r="DL8" s="679"/>
      <c r="DM8" s="679"/>
      <c r="DN8" s="679"/>
      <c r="DO8" s="679"/>
      <c r="DP8" s="680"/>
      <c r="DQ8" s="684">
        <v>9825427</v>
      </c>
      <c r="DR8" s="679"/>
      <c r="DS8" s="679"/>
      <c r="DT8" s="679"/>
      <c r="DU8" s="679"/>
      <c r="DV8" s="679"/>
      <c r="DW8" s="679"/>
      <c r="DX8" s="679"/>
      <c r="DY8" s="679"/>
      <c r="DZ8" s="679"/>
      <c r="EA8" s="679"/>
      <c r="EB8" s="679"/>
      <c r="EC8" s="722"/>
    </row>
    <row r="9" spans="2:143" ht="11.25" customHeight="1">
      <c r="B9" s="675" t="s">
        <v>239</v>
      </c>
      <c r="C9" s="676"/>
      <c r="D9" s="676"/>
      <c r="E9" s="676"/>
      <c r="F9" s="676"/>
      <c r="G9" s="676"/>
      <c r="H9" s="676"/>
      <c r="I9" s="676"/>
      <c r="J9" s="676"/>
      <c r="K9" s="676"/>
      <c r="L9" s="676"/>
      <c r="M9" s="676"/>
      <c r="N9" s="676"/>
      <c r="O9" s="676"/>
      <c r="P9" s="676"/>
      <c r="Q9" s="677"/>
      <c r="R9" s="678">
        <v>62545</v>
      </c>
      <c r="S9" s="679"/>
      <c r="T9" s="679"/>
      <c r="U9" s="679"/>
      <c r="V9" s="679"/>
      <c r="W9" s="679"/>
      <c r="X9" s="679"/>
      <c r="Y9" s="680"/>
      <c r="Z9" s="715">
        <v>0.1</v>
      </c>
      <c r="AA9" s="715"/>
      <c r="AB9" s="715"/>
      <c r="AC9" s="715"/>
      <c r="AD9" s="716">
        <v>62545</v>
      </c>
      <c r="AE9" s="716"/>
      <c r="AF9" s="716"/>
      <c r="AG9" s="716"/>
      <c r="AH9" s="716"/>
      <c r="AI9" s="716"/>
      <c r="AJ9" s="716"/>
      <c r="AK9" s="716"/>
      <c r="AL9" s="681">
        <v>0.3</v>
      </c>
      <c r="AM9" s="682"/>
      <c r="AN9" s="682"/>
      <c r="AO9" s="717"/>
      <c r="AP9" s="675" t="s">
        <v>240</v>
      </c>
      <c r="AQ9" s="676"/>
      <c r="AR9" s="676"/>
      <c r="AS9" s="676"/>
      <c r="AT9" s="676"/>
      <c r="AU9" s="676"/>
      <c r="AV9" s="676"/>
      <c r="AW9" s="676"/>
      <c r="AX9" s="676"/>
      <c r="AY9" s="676"/>
      <c r="AZ9" s="676"/>
      <c r="BA9" s="676"/>
      <c r="BB9" s="676"/>
      <c r="BC9" s="676"/>
      <c r="BD9" s="676"/>
      <c r="BE9" s="676"/>
      <c r="BF9" s="677"/>
      <c r="BG9" s="678">
        <v>7644059</v>
      </c>
      <c r="BH9" s="679"/>
      <c r="BI9" s="679"/>
      <c r="BJ9" s="679"/>
      <c r="BK9" s="679"/>
      <c r="BL9" s="679"/>
      <c r="BM9" s="679"/>
      <c r="BN9" s="680"/>
      <c r="BO9" s="715">
        <v>39.5</v>
      </c>
      <c r="BP9" s="715"/>
      <c r="BQ9" s="715"/>
      <c r="BR9" s="715"/>
      <c r="BS9" s="684" t="s">
        <v>232</v>
      </c>
      <c r="BT9" s="679"/>
      <c r="BU9" s="679"/>
      <c r="BV9" s="679"/>
      <c r="BW9" s="679"/>
      <c r="BX9" s="679"/>
      <c r="BY9" s="679"/>
      <c r="BZ9" s="679"/>
      <c r="CA9" s="679"/>
      <c r="CB9" s="722"/>
      <c r="CD9" s="711" t="s">
        <v>241</v>
      </c>
      <c r="CE9" s="712"/>
      <c r="CF9" s="712"/>
      <c r="CG9" s="712"/>
      <c r="CH9" s="712"/>
      <c r="CI9" s="712"/>
      <c r="CJ9" s="712"/>
      <c r="CK9" s="712"/>
      <c r="CL9" s="712"/>
      <c r="CM9" s="712"/>
      <c r="CN9" s="712"/>
      <c r="CO9" s="712"/>
      <c r="CP9" s="712"/>
      <c r="CQ9" s="713"/>
      <c r="CR9" s="678">
        <v>2715111</v>
      </c>
      <c r="CS9" s="679"/>
      <c r="CT9" s="679"/>
      <c r="CU9" s="679"/>
      <c r="CV9" s="679"/>
      <c r="CW9" s="679"/>
      <c r="CX9" s="679"/>
      <c r="CY9" s="680"/>
      <c r="CZ9" s="715">
        <v>6.7</v>
      </c>
      <c r="DA9" s="715"/>
      <c r="DB9" s="715"/>
      <c r="DC9" s="715"/>
      <c r="DD9" s="684">
        <v>8905</v>
      </c>
      <c r="DE9" s="679"/>
      <c r="DF9" s="679"/>
      <c r="DG9" s="679"/>
      <c r="DH9" s="679"/>
      <c r="DI9" s="679"/>
      <c r="DJ9" s="679"/>
      <c r="DK9" s="679"/>
      <c r="DL9" s="679"/>
      <c r="DM9" s="679"/>
      <c r="DN9" s="679"/>
      <c r="DO9" s="679"/>
      <c r="DP9" s="680"/>
      <c r="DQ9" s="684">
        <v>2523444</v>
      </c>
      <c r="DR9" s="679"/>
      <c r="DS9" s="679"/>
      <c r="DT9" s="679"/>
      <c r="DU9" s="679"/>
      <c r="DV9" s="679"/>
      <c r="DW9" s="679"/>
      <c r="DX9" s="679"/>
      <c r="DY9" s="679"/>
      <c r="DZ9" s="679"/>
      <c r="EA9" s="679"/>
      <c r="EB9" s="679"/>
      <c r="EC9" s="722"/>
    </row>
    <row r="10" spans="2:143" ht="11.25" customHeight="1">
      <c r="B10" s="675" t="s">
        <v>242</v>
      </c>
      <c r="C10" s="676"/>
      <c r="D10" s="676"/>
      <c r="E10" s="676"/>
      <c r="F10" s="676"/>
      <c r="G10" s="676"/>
      <c r="H10" s="676"/>
      <c r="I10" s="676"/>
      <c r="J10" s="676"/>
      <c r="K10" s="676"/>
      <c r="L10" s="676"/>
      <c r="M10" s="676"/>
      <c r="N10" s="676"/>
      <c r="O10" s="676"/>
      <c r="P10" s="676"/>
      <c r="Q10" s="677"/>
      <c r="R10" s="678" t="s">
        <v>232</v>
      </c>
      <c r="S10" s="679"/>
      <c r="T10" s="679"/>
      <c r="U10" s="679"/>
      <c r="V10" s="679"/>
      <c r="W10" s="679"/>
      <c r="X10" s="679"/>
      <c r="Y10" s="680"/>
      <c r="Z10" s="715" t="s">
        <v>232</v>
      </c>
      <c r="AA10" s="715"/>
      <c r="AB10" s="715"/>
      <c r="AC10" s="715"/>
      <c r="AD10" s="716" t="s">
        <v>128</v>
      </c>
      <c r="AE10" s="716"/>
      <c r="AF10" s="716"/>
      <c r="AG10" s="716"/>
      <c r="AH10" s="716"/>
      <c r="AI10" s="716"/>
      <c r="AJ10" s="716"/>
      <c r="AK10" s="716"/>
      <c r="AL10" s="681" t="s">
        <v>128</v>
      </c>
      <c r="AM10" s="682"/>
      <c r="AN10" s="682"/>
      <c r="AO10" s="717"/>
      <c r="AP10" s="675" t="s">
        <v>243</v>
      </c>
      <c r="AQ10" s="676"/>
      <c r="AR10" s="676"/>
      <c r="AS10" s="676"/>
      <c r="AT10" s="676"/>
      <c r="AU10" s="676"/>
      <c r="AV10" s="676"/>
      <c r="AW10" s="676"/>
      <c r="AX10" s="676"/>
      <c r="AY10" s="676"/>
      <c r="AZ10" s="676"/>
      <c r="BA10" s="676"/>
      <c r="BB10" s="676"/>
      <c r="BC10" s="676"/>
      <c r="BD10" s="676"/>
      <c r="BE10" s="676"/>
      <c r="BF10" s="677"/>
      <c r="BG10" s="678">
        <v>338644</v>
      </c>
      <c r="BH10" s="679"/>
      <c r="BI10" s="679"/>
      <c r="BJ10" s="679"/>
      <c r="BK10" s="679"/>
      <c r="BL10" s="679"/>
      <c r="BM10" s="679"/>
      <c r="BN10" s="680"/>
      <c r="BO10" s="715">
        <v>1.7</v>
      </c>
      <c r="BP10" s="715"/>
      <c r="BQ10" s="715"/>
      <c r="BR10" s="715"/>
      <c r="BS10" s="684" t="s">
        <v>232</v>
      </c>
      <c r="BT10" s="679"/>
      <c r="BU10" s="679"/>
      <c r="BV10" s="679"/>
      <c r="BW10" s="679"/>
      <c r="BX10" s="679"/>
      <c r="BY10" s="679"/>
      <c r="BZ10" s="679"/>
      <c r="CA10" s="679"/>
      <c r="CB10" s="722"/>
      <c r="CD10" s="711" t="s">
        <v>244</v>
      </c>
      <c r="CE10" s="712"/>
      <c r="CF10" s="712"/>
      <c r="CG10" s="712"/>
      <c r="CH10" s="712"/>
      <c r="CI10" s="712"/>
      <c r="CJ10" s="712"/>
      <c r="CK10" s="712"/>
      <c r="CL10" s="712"/>
      <c r="CM10" s="712"/>
      <c r="CN10" s="712"/>
      <c r="CO10" s="712"/>
      <c r="CP10" s="712"/>
      <c r="CQ10" s="713"/>
      <c r="CR10" s="678">
        <v>95023</v>
      </c>
      <c r="CS10" s="679"/>
      <c r="CT10" s="679"/>
      <c r="CU10" s="679"/>
      <c r="CV10" s="679"/>
      <c r="CW10" s="679"/>
      <c r="CX10" s="679"/>
      <c r="CY10" s="680"/>
      <c r="CZ10" s="715">
        <v>0.2</v>
      </c>
      <c r="DA10" s="715"/>
      <c r="DB10" s="715"/>
      <c r="DC10" s="715"/>
      <c r="DD10" s="684" t="s">
        <v>232</v>
      </c>
      <c r="DE10" s="679"/>
      <c r="DF10" s="679"/>
      <c r="DG10" s="679"/>
      <c r="DH10" s="679"/>
      <c r="DI10" s="679"/>
      <c r="DJ10" s="679"/>
      <c r="DK10" s="679"/>
      <c r="DL10" s="679"/>
      <c r="DM10" s="679"/>
      <c r="DN10" s="679"/>
      <c r="DO10" s="679"/>
      <c r="DP10" s="680"/>
      <c r="DQ10" s="684">
        <v>29975</v>
      </c>
      <c r="DR10" s="679"/>
      <c r="DS10" s="679"/>
      <c r="DT10" s="679"/>
      <c r="DU10" s="679"/>
      <c r="DV10" s="679"/>
      <c r="DW10" s="679"/>
      <c r="DX10" s="679"/>
      <c r="DY10" s="679"/>
      <c r="DZ10" s="679"/>
      <c r="EA10" s="679"/>
      <c r="EB10" s="679"/>
      <c r="EC10" s="722"/>
    </row>
    <row r="11" spans="2:143" ht="11.25" customHeight="1">
      <c r="B11" s="675" t="s">
        <v>245</v>
      </c>
      <c r="C11" s="676"/>
      <c r="D11" s="676"/>
      <c r="E11" s="676"/>
      <c r="F11" s="676"/>
      <c r="G11" s="676"/>
      <c r="H11" s="676"/>
      <c r="I11" s="676"/>
      <c r="J11" s="676"/>
      <c r="K11" s="676"/>
      <c r="L11" s="676"/>
      <c r="M11" s="676"/>
      <c r="N11" s="676"/>
      <c r="O11" s="676"/>
      <c r="P11" s="676"/>
      <c r="Q11" s="677"/>
      <c r="R11" s="678">
        <v>2023755</v>
      </c>
      <c r="S11" s="679"/>
      <c r="T11" s="679"/>
      <c r="U11" s="679"/>
      <c r="V11" s="679"/>
      <c r="W11" s="679"/>
      <c r="X11" s="679"/>
      <c r="Y11" s="680"/>
      <c r="Z11" s="681">
        <v>4.7</v>
      </c>
      <c r="AA11" s="682"/>
      <c r="AB11" s="682"/>
      <c r="AC11" s="683"/>
      <c r="AD11" s="684">
        <v>2023755</v>
      </c>
      <c r="AE11" s="679"/>
      <c r="AF11" s="679"/>
      <c r="AG11" s="679"/>
      <c r="AH11" s="679"/>
      <c r="AI11" s="679"/>
      <c r="AJ11" s="679"/>
      <c r="AK11" s="680"/>
      <c r="AL11" s="681">
        <v>8.6999999999999993</v>
      </c>
      <c r="AM11" s="682"/>
      <c r="AN11" s="682"/>
      <c r="AO11" s="717"/>
      <c r="AP11" s="675" t="s">
        <v>246</v>
      </c>
      <c r="AQ11" s="676"/>
      <c r="AR11" s="676"/>
      <c r="AS11" s="676"/>
      <c r="AT11" s="676"/>
      <c r="AU11" s="676"/>
      <c r="AV11" s="676"/>
      <c r="AW11" s="676"/>
      <c r="AX11" s="676"/>
      <c r="AY11" s="676"/>
      <c r="AZ11" s="676"/>
      <c r="BA11" s="676"/>
      <c r="BB11" s="676"/>
      <c r="BC11" s="676"/>
      <c r="BD11" s="676"/>
      <c r="BE11" s="676"/>
      <c r="BF11" s="677"/>
      <c r="BG11" s="678">
        <v>790387</v>
      </c>
      <c r="BH11" s="679"/>
      <c r="BI11" s="679"/>
      <c r="BJ11" s="679"/>
      <c r="BK11" s="679"/>
      <c r="BL11" s="679"/>
      <c r="BM11" s="679"/>
      <c r="BN11" s="680"/>
      <c r="BO11" s="715">
        <v>4.0999999999999996</v>
      </c>
      <c r="BP11" s="715"/>
      <c r="BQ11" s="715"/>
      <c r="BR11" s="715"/>
      <c r="BS11" s="684">
        <v>111986</v>
      </c>
      <c r="BT11" s="679"/>
      <c r="BU11" s="679"/>
      <c r="BV11" s="679"/>
      <c r="BW11" s="679"/>
      <c r="BX11" s="679"/>
      <c r="BY11" s="679"/>
      <c r="BZ11" s="679"/>
      <c r="CA11" s="679"/>
      <c r="CB11" s="722"/>
      <c r="CD11" s="711" t="s">
        <v>247</v>
      </c>
      <c r="CE11" s="712"/>
      <c r="CF11" s="712"/>
      <c r="CG11" s="712"/>
      <c r="CH11" s="712"/>
      <c r="CI11" s="712"/>
      <c r="CJ11" s="712"/>
      <c r="CK11" s="712"/>
      <c r="CL11" s="712"/>
      <c r="CM11" s="712"/>
      <c r="CN11" s="712"/>
      <c r="CO11" s="712"/>
      <c r="CP11" s="712"/>
      <c r="CQ11" s="713"/>
      <c r="CR11" s="678">
        <v>104779</v>
      </c>
      <c r="CS11" s="679"/>
      <c r="CT11" s="679"/>
      <c r="CU11" s="679"/>
      <c r="CV11" s="679"/>
      <c r="CW11" s="679"/>
      <c r="CX11" s="679"/>
      <c r="CY11" s="680"/>
      <c r="CZ11" s="715">
        <v>0.3</v>
      </c>
      <c r="DA11" s="715"/>
      <c r="DB11" s="715"/>
      <c r="DC11" s="715"/>
      <c r="DD11" s="684">
        <v>30328</v>
      </c>
      <c r="DE11" s="679"/>
      <c r="DF11" s="679"/>
      <c r="DG11" s="679"/>
      <c r="DH11" s="679"/>
      <c r="DI11" s="679"/>
      <c r="DJ11" s="679"/>
      <c r="DK11" s="679"/>
      <c r="DL11" s="679"/>
      <c r="DM11" s="679"/>
      <c r="DN11" s="679"/>
      <c r="DO11" s="679"/>
      <c r="DP11" s="680"/>
      <c r="DQ11" s="684">
        <v>71710</v>
      </c>
      <c r="DR11" s="679"/>
      <c r="DS11" s="679"/>
      <c r="DT11" s="679"/>
      <c r="DU11" s="679"/>
      <c r="DV11" s="679"/>
      <c r="DW11" s="679"/>
      <c r="DX11" s="679"/>
      <c r="DY11" s="679"/>
      <c r="DZ11" s="679"/>
      <c r="EA11" s="679"/>
      <c r="EB11" s="679"/>
      <c r="EC11" s="722"/>
    </row>
    <row r="12" spans="2:143" ht="11.25" customHeight="1">
      <c r="B12" s="675" t="s">
        <v>248</v>
      </c>
      <c r="C12" s="676"/>
      <c r="D12" s="676"/>
      <c r="E12" s="676"/>
      <c r="F12" s="676"/>
      <c r="G12" s="676"/>
      <c r="H12" s="676"/>
      <c r="I12" s="676"/>
      <c r="J12" s="676"/>
      <c r="K12" s="676"/>
      <c r="L12" s="676"/>
      <c r="M12" s="676"/>
      <c r="N12" s="676"/>
      <c r="O12" s="676"/>
      <c r="P12" s="676"/>
      <c r="Q12" s="677"/>
      <c r="R12" s="678" t="s">
        <v>128</v>
      </c>
      <c r="S12" s="679"/>
      <c r="T12" s="679"/>
      <c r="U12" s="679"/>
      <c r="V12" s="679"/>
      <c r="W12" s="679"/>
      <c r="X12" s="679"/>
      <c r="Y12" s="680"/>
      <c r="Z12" s="715" t="s">
        <v>128</v>
      </c>
      <c r="AA12" s="715"/>
      <c r="AB12" s="715"/>
      <c r="AC12" s="715"/>
      <c r="AD12" s="716" t="s">
        <v>128</v>
      </c>
      <c r="AE12" s="716"/>
      <c r="AF12" s="716"/>
      <c r="AG12" s="716"/>
      <c r="AH12" s="716"/>
      <c r="AI12" s="716"/>
      <c r="AJ12" s="716"/>
      <c r="AK12" s="716"/>
      <c r="AL12" s="681" t="s">
        <v>128</v>
      </c>
      <c r="AM12" s="682"/>
      <c r="AN12" s="682"/>
      <c r="AO12" s="717"/>
      <c r="AP12" s="675" t="s">
        <v>249</v>
      </c>
      <c r="AQ12" s="676"/>
      <c r="AR12" s="676"/>
      <c r="AS12" s="676"/>
      <c r="AT12" s="676"/>
      <c r="AU12" s="676"/>
      <c r="AV12" s="676"/>
      <c r="AW12" s="676"/>
      <c r="AX12" s="676"/>
      <c r="AY12" s="676"/>
      <c r="AZ12" s="676"/>
      <c r="BA12" s="676"/>
      <c r="BB12" s="676"/>
      <c r="BC12" s="676"/>
      <c r="BD12" s="676"/>
      <c r="BE12" s="676"/>
      <c r="BF12" s="677"/>
      <c r="BG12" s="678">
        <v>8297069</v>
      </c>
      <c r="BH12" s="679"/>
      <c r="BI12" s="679"/>
      <c r="BJ12" s="679"/>
      <c r="BK12" s="679"/>
      <c r="BL12" s="679"/>
      <c r="BM12" s="679"/>
      <c r="BN12" s="680"/>
      <c r="BO12" s="715">
        <v>42.9</v>
      </c>
      <c r="BP12" s="715"/>
      <c r="BQ12" s="715"/>
      <c r="BR12" s="715"/>
      <c r="BS12" s="684" t="s">
        <v>128</v>
      </c>
      <c r="BT12" s="679"/>
      <c r="BU12" s="679"/>
      <c r="BV12" s="679"/>
      <c r="BW12" s="679"/>
      <c r="BX12" s="679"/>
      <c r="BY12" s="679"/>
      <c r="BZ12" s="679"/>
      <c r="CA12" s="679"/>
      <c r="CB12" s="722"/>
      <c r="CD12" s="711" t="s">
        <v>250</v>
      </c>
      <c r="CE12" s="712"/>
      <c r="CF12" s="712"/>
      <c r="CG12" s="712"/>
      <c r="CH12" s="712"/>
      <c r="CI12" s="712"/>
      <c r="CJ12" s="712"/>
      <c r="CK12" s="712"/>
      <c r="CL12" s="712"/>
      <c r="CM12" s="712"/>
      <c r="CN12" s="712"/>
      <c r="CO12" s="712"/>
      <c r="CP12" s="712"/>
      <c r="CQ12" s="713"/>
      <c r="CR12" s="678">
        <v>175353</v>
      </c>
      <c r="CS12" s="679"/>
      <c r="CT12" s="679"/>
      <c r="CU12" s="679"/>
      <c r="CV12" s="679"/>
      <c r="CW12" s="679"/>
      <c r="CX12" s="679"/>
      <c r="CY12" s="680"/>
      <c r="CZ12" s="715">
        <v>0.4</v>
      </c>
      <c r="DA12" s="715"/>
      <c r="DB12" s="715"/>
      <c r="DC12" s="715"/>
      <c r="DD12" s="684">
        <v>53023</v>
      </c>
      <c r="DE12" s="679"/>
      <c r="DF12" s="679"/>
      <c r="DG12" s="679"/>
      <c r="DH12" s="679"/>
      <c r="DI12" s="679"/>
      <c r="DJ12" s="679"/>
      <c r="DK12" s="679"/>
      <c r="DL12" s="679"/>
      <c r="DM12" s="679"/>
      <c r="DN12" s="679"/>
      <c r="DO12" s="679"/>
      <c r="DP12" s="680"/>
      <c r="DQ12" s="684">
        <v>173979</v>
      </c>
      <c r="DR12" s="679"/>
      <c r="DS12" s="679"/>
      <c r="DT12" s="679"/>
      <c r="DU12" s="679"/>
      <c r="DV12" s="679"/>
      <c r="DW12" s="679"/>
      <c r="DX12" s="679"/>
      <c r="DY12" s="679"/>
      <c r="DZ12" s="679"/>
      <c r="EA12" s="679"/>
      <c r="EB12" s="679"/>
      <c r="EC12" s="722"/>
    </row>
    <row r="13" spans="2:143" ht="11.25" customHeight="1">
      <c r="B13" s="675" t="s">
        <v>251</v>
      </c>
      <c r="C13" s="676"/>
      <c r="D13" s="676"/>
      <c r="E13" s="676"/>
      <c r="F13" s="676"/>
      <c r="G13" s="676"/>
      <c r="H13" s="676"/>
      <c r="I13" s="676"/>
      <c r="J13" s="676"/>
      <c r="K13" s="676"/>
      <c r="L13" s="676"/>
      <c r="M13" s="676"/>
      <c r="N13" s="676"/>
      <c r="O13" s="676"/>
      <c r="P13" s="676"/>
      <c r="Q13" s="677"/>
      <c r="R13" s="678" t="s">
        <v>128</v>
      </c>
      <c r="S13" s="679"/>
      <c r="T13" s="679"/>
      <c r="U13" s="679"/>
      <c r="V13" s="679"/>
      <c r="W13" s="679"/>
      <c r="X13" s="679"/>
      <c r="Y13" s="680"/>
      <c r="Z13" s="715" t="s">
        <v>128</v>
      </c>
      <c r="AA13" s="715"/>
      <c r="AB13" s="715"/>
      <c r="AC13" s="715"/>
      <c r="AD13" s="716" t="s">
        <v>128</v>
      </c>
      <c r="AE13" s="716"/>
      <c r="AF13" s="716"/>
      <c r="AG13" s="716"/>
      <c r="AH13" s="716"/>
      <c r="AI13" s="716"/>
      <c r="AJ13" s="716"/>
      <c r="AK13" s="716"/>
      <c r="AL13" s="681" t="s">
        <v>232</v>
      </c>
      <c r="AM13" s="682"/>
      <c r="AN13" s="682"/>
      <c r="AO13" s="717"/>
      <c r="AP13" s="675" t="s">
        <v>252</v>
      </c>
      <c r="AQ13" s="676"/>
      <c r="AR13" s="676"/>
      <c r="AS13" s="676"/>
      <c r="AT13" s="676"/>
      <c r="AU13" s="676"/>
      <c r="AV13" s="676"/>
      <c r="AW13" s="676"/>
      <c r="AX13" s="676"/>
      <c r="AY13" s="676"/>
      <c r="AZ13" s="676"/>
      <c r="BA13" s="676"/>
      <c r="BB13" s="676"/>
      <c r="BC13" s="676"/>
      <c r="BD13" s="676"/>
      <c r="BE13" s="676"/>
      <c r="BF13" s="677"/>
      <c r="BG13" s="678">
        <v>8229008</v>
      </c>
      <c r="BH13" s="679"/>
      <c r="BI13" s="679"/>
      <c r="BJ13" s="679"/>
      <c r="BK13" s="679"/>
      <c r="BL13" s="679"/>
      <c r="BM13" s="679"/>
      <c r="BN13" s="680"/>
      <c r="BO13" s="715">
        <v>42.5</v>
      </c>
      <c r="BP13" s="715"/>
      <c r="BQ13" s="715"/>
      <c r="BR13" s="715"/>
      <c r="BS13" s="684" t="s">
        <v>232</v>
      </c>
      <c r="BT13" s="679"/>
      <c r="BU13" s="679"/>
      <c r="BV13" s="679"/>
      <c r="BW13" s="679"/>
      <c r="BX13" s="679"/>
      <c r="BY13" s="679"/>
      <c r="BZ13" s="679"/>
      <c r="CA13" s="679"/>
      <c r="CB13" s="722"/>
      <c r="CD13" s="711" t="s">
        <v>253</v>
      </c>
      <c r="CE13" s="712"/>
      <c r="CF13" s="712"/>
      <c r="CG13" s="712"/>
      <c r="CH13" s="712"/>
      <c r="CI13" s="712"/>
      <c r="CJ13" s="712"/>
      <c r="CK13" s="712"/>
      <c r="CL13" s="712"/>
      <c r="CM13" s="712"/>
      <c r="CN13" s="712"/>
      <c r="CO13" s="712"/>
      <c r="CP13" s="712"/>
      <c r="CQ13" s="713"/>
      <c r="CR13" s="678">
        <v>2988103</v>
      </c>
      <c r="CS13" s="679"/>
      <c r="CT13" s="679"/>
      <c r="CU13" s="679"/>
      <c r="CV13" s="679"/>
      <c r="CW13" s="679"/>
      <c r="CX13" s="679"/>
      <c r="CY13" s="680"/>
      <c r="CZ13" s="715">
        <v>7.3</v>
      </c>
      <c r="DA13" s="715"/>
      <c r="DB13" s="715"/>
      <c r="DC13" s="715"/>
      <c r="DD13" s="684">
        <v>1402281</v>
      </c>
      <c r="DE13" s="679"/>
      <c r="DF13" s="679"/>
      <c r="DG13" s="679"/>
      <c r="DH13" s="679"/>
      <c r="DI13" s="679"/>
      <c r="DJ13" s="679"/>
      <c r="DK13" s="679"/>
      <c r="DL13" s="679"/>
      <c r="DM13" s="679"/>
      <c r="DN13" s="679"/>
      <c r="DO13" s="679"/>
      <c r="DP13" s="680"/>
      <c r="DQ13" s="684">
        <v>2116710</v>
      </c>
      <c r="DR13" s="679"/>
      <c r="DS13" s="679"/>
      <c r="DT13" s="679"/>
      <c r="DU13" s="679"/>
      <c r="DV13" s="679"/>
      <c r="DW13" s="679"/>
      <c r="DX13" s="679"/>
      <c r="DY13" s="679"/>
      <c r="DZ13" s="679"/>
      <c r="EA13" s="679"/>
      <c r="EB13" s="679"/>
      <c r="EC13" s="722"/>
    </row>
    <row r="14" spans="2:143" ht="11.25" customHeight="1">
      <c r="B14" s="675" t="s">
        <v>254</v>
      </c>
      <c r="C14" s="676"/>
      <c r="D14" s="676"/>
      <c r="E14" s="676"/>
      <c r="F14" s="676"/>
      <c r="G14" s="676"/>
      <c r="H14" s="676"/>
      <c r="I14" s="676"/>
      <c r="J14" s="676"/>
      <c r="K14" s="676"/>
      <c r="L14" s="676"/>
      <c r="M14" s="676"/>
      <c r="N14" s="676"/>
      <c r="O14" s="676"/>
      <c r="P14" s="676"/>
      <c r="Q14" s="677"/>
      <c r="R14" s="678">
        <v>60449</v>
      </c>
      <c r="S14" s="679"/>
      <c r="T14" s="679"/>
      <c r="U14" s="679"/>
      <c r="V14" s="679"/>
      <c r="W14" s="679"/>
      <c r="X14" s="679"/>
      <c r="Y14" s="680"/>
      <c r="Z14" s="715">
        <v>0.1</v>
      </c>
      <c r="AA14" s="715"/>
      <c r="AB14" s="715"/>
      <c r="AC14" s="715"/>
      <c r="AD14" s="716">
        <v>60449</v>
      </c>
      <c r="AE14" s="716"/>
      <c r="AF14" s="716"/>
      <c r="AG14" s="716"/>
      <c r="AH14" s="716"/>
      <c r="AI14" s="716"/>
      <c r="AJ14" s="716"/>
      <c r="AK14" s="716"/>
      <c r="AL14" s="681">
        <v>0.3</v>
      </c>
      <c r="AM14" s="682"/>
      <c r="AN14" s="682"/>
      <c r="AO14" s="717"/>
      <c r="AP14" s="675" t="s">
        <v>255</v>
      </c>
      <c r="AQ14" s="676"/>
      <c r="AR14" s="676"/>
      <c r="AS14" s="676"/>
      <c r="AT14" s="676"/>
      <c r="AU14" s="676"/>
      <c r="AV14" s="676"/>
      <c r="AW14" s="676"/>
      <c r="AX14" s="676"/>
      <c r="AY14" s="676"/>
      <c r="AZ14" s="676"/>
      <c r="BA14" s="676"/>
      <c r="BB14" s="676"/>
      <c r="BC14" s="676"/>
      <c r="BD14" s="676"/>
      <c r="BE14" s="676"/>
      <c r="BF14" s="677"/>
      <c r="BG14" s="678">
        <v>170313</v>
      </c>
      <c r="BH14" s="679"/>
      <c r="BI14" s="679"/>
      <c r="BJ14" s="679"/>
      <c r="BK14" s="679"/>
      <c r="BL14" s="679"/>
      <c r="BM14" s="679"/>
      <c r="BN14" s="680"/>
      <c r="BO14" s="715">
        <v>0.9</v>
      </c>
      <c r="BP14" s="715"/>
      <c r="BQ14" s="715"/>
      <c r="BR14" s="715"/>
      <c r="BS14" s="684" t="s">
        <v>128</v>
      </c>
      <c r="BT14" s="679"/>
      <c r="BU14" s="679"/>
      <c r="BV14" s="679"/>
      <c r="BW14" s="679"/>
      <c r="BX14" s="679"/>
      <c r="BY14" s="679"/>
      <c r="BZ14" s="679"/>
      <c r="CA14" s="679"/>
      <c r="CB14" s="722"/>
      <c r="CD14" s="711" t="s">
        <v>256</v>
      </c>
      <c r="CE14" s="712"/>
      <c r="CF14" s="712"/>
      <c r="CG14" s="712"/>
      <c r="CH14" s="712"/>
      <c r="CI14" s="712"/>
      <c r="CJ14" s="712"/>
      <c r="CK14" s="712"/>
      <c r="CL14" s="712"/>
      <c r="CM14" s="712"/>
      <c r="CN14" s="712"/>
      <c r="CO14" s="712"/>
      <c r="CP14" s="712"/>
      <c r="CQ14" s="713"/>
      <c r="CR14" s="678">
        <v>1983110</v>
      </c>
      <c r="CS14" s="679"/>
      <c r="CT14" s="679"/>
      <c r="CU14" s="679"/>
      <c r="CV14" s="679"/>
      <c r="CW14" s="679"/>
      <c r="CX14" s="679"/>
      <c r="CY14" s="680"/>
      <c r="CZ14" s="715">
        <v>4.9000000000000004</v>
      </c>
      <c r="DA14" s="715"/>
      <c r="DB14" s="715"/>
      <c r="DC14" s="715"/>
      <c r="DD14" s="684">
        <v>167002</v>
      </c>
      <c r="DE14" s="679"/>
      <c r="DF14" s="679"/>
      <c r="DG14" s="679"/>
      <c r="DH14" s="679"/>
      <c r="DI14" s="679"/>
      <c r="DJ14" s="679"/>
      <c r="DK14" s="679"/>
      <c r="DL14" s="679"/>
      <c r="DM14" s="679"/>
      <c r="DN14" s="679"/>
      <c r="DO14" s="679"/>
      <c r="DP14" s="680"/>
      <c r="DQ14" s="684">
        <v>1878580</v>
      </c>
      <c r="DR14" s="679"/>
      <c r="DS14" s="679"/>
      <c r="DT14" s="679"/>
      <c r="DU14" s="679"/>
      <c r="DV14" s="679"/>
      <c r="DW14" s="679"/>
      <c r="DX14" s="679"/>
      <c r="DY14" s="679"/>
      <c r="DZ14" s="679"/>
      <c r="EA14" s="679"/>
      <c r="EB14" s="679"/>
      <c r="EC14" s="722"/>
    </row>
    <row r="15" spans="2:143" ht="11.25" customHeight="1">
      <c r="B15" s="675" t="s">
        <v>257</v>
      </c>
      <c r="C15" s="676"/>
      <c r="D15" s="676"/>
      <c r="E15" s="676"/>
      <c r="F15" s="676"/>
      <c r="G15" s="676"/>
      <c r="H15" s="676"/>
      <c r="I15" s="676"/>
      <c r="J15" s="676"/>
      <c r="K15" s="676"/>
      <c r="L15" s="676"/>
      <c r="M15" s="676"/>
      <c r="N15" s="676"/>
      <c r="O15" s="676"/>
      <c r="P15" s="676"/>
      <c r="Q15" s="677"/>
      <c r="R15" s="678" t="s">
        <v>232</v>
      </c>
      <c r="S15" s="679"/>
      <c r="T15" s="679"/>
      <c r="U15" s="679"/>
      <c r="V15" s="679"/>
      <c r="W15" s="679"/>
      <c r="X15" s="679"/>
      <c r="Y15" s="680"/>
      <c r="Z15" s="715" t="s">
        <v>128</v>
      </c>
      <c r="AA15" s="715"/>
      <c r="AB15" s="715"/>
      <c r="AC15" s="715"/>
      <c r="AD15" s="716" t="s">
        <v>128</v>
      </c>
      <c r="AE15" s="716"/>
      <c r="AF15" s="716"/>
      <c r="AG15" s="716"/>
      <c r="AH15" s="716"/>
      <c r="AI15" s="716"/>
      <c r="AJ15" s="716"/>
      <c r="AK15" s="716"/>
      <c r="AL15" s="681" t="s">
        <v>128</v>
      </c>
      <c r="AM15" s="682"/>
      <c r="AN15" s="682"/>
      <c r="AO15" s="717"/>
      <c r="AP15" s="675" t="s">
        <v>258</v>
      </c>
      <c r="AQ15" s="676"/>
      <c r="AR15" s="676"/>
      <c r="AS15" s="676"/>
      <c r="AT15" s="676"/>
      <c r="AU15" s="676"/>
      <c r="AV15" s="676"/>
      <c r="AW15" s="676"/>
      <c r="AX15" s="676"/>
      <c r="AY15" s="676"/>
      <c r="AZ15" s="676"/>
      <c r="BA15" s="676"/>
      <c r="BB15" s="676"/>
      <c r="BC15" s="676"/>
      <c r="BD15" s="676"/>
      <c r="BE15" s="676"/>
      <c r="BF15" s="677"/>
      <c r="BG15" s="678">
        <v>697191</v>
      </c>
      <c r="BH15" s="679"/>
      <c r="BI15" s="679"/>
      <c r="BJ15" s="679"/>
      <c r="BK15" s="679"/>
      <c r="BL15" s="679"/>
      <c r="BM15" s="679"/>
      <c r="BN15" s="680"/>
      <c r="BO15" s="715">
        <v>3.6</v>
      </c>
      <c r="BP15" s="715"/>
      <c r="BQ15" s="715"/>
      <c r="BR15" s="715"/>
      <c r="BS15" s="684" t="s">
        <v>232</v>
      </c>
      <c r="BT15" s="679"/>
      <c r="BU15" s="679"/>
      <c r="BV15" s="679"/>
      <c r="BW15" s="679"/>
      <c r="BX15" s="679"/>
      <c r="BY15" s="679"/>
      <c r="BZ15" s="679"/>
      <c r="CA15" s="679"/>
      <c r="CB15" s="722"/>
      <c r="CD15" s="711" t="s">
        <v>259</v>
      </c>
      <c r="CE15" s="712"/>
      <c r="CF15" s="712"/>
      <c r="CG15" s="712"/>
      <c r="CH15" s="712"/>
      <c r="CI15" s="712"/>
      <c r="CJ15" s="712"/>
      <c r="CK15" s="712"/>
      <c r="CL15" s="712"/>
      <c r="CM15" s="712"/>
      <c r="CN15" s="712"/>
      <c r="CO15" s="712"/>
      <c r="CP15" s="712"/>
      <c r="CQ15" s="713"/>
      <c r="CR15" s="678">
        <v>3346308</v>
      </c>
      <c r="CS15" s="679"/>
      <c r="CT15" s="679"/>
      <c r="CU15" s="679"/>
      <c r="CV15" s="679"/>
      <c r="CW15" s="679"/>
      <c r="CX15" s="679"/>
      <c r="CY15" s="680"/>
      <c r="CZ15" s="715">
        <v>8.1999999999999993</v>
      </c>
      <c r="DA15" s="715"/>
      <c r="DB15" s="715"/>
      <c r="DC15" s="715"/>
      <c r="DD15" s="684">
        <v>134348</v>
      </c>
      <c r="DE15" s="679"/>
      <c r="DF15" s="679"/>
      <c r="DG15" s="679"/>
      <c r="DH15" s="679"/>
      <c r="DI15" s="679"/>
      <c r="DJ15" s="679"/>
      <c r="DK15" s="679"/>
      <c r="DL15" s="679"/>
      <c r="DM15" s="679"/>
      <c r="DN15" s="679"/>
      <c r="DO15" s="679"/>
      <c r="DP15" s="680"/>
      <c r="DQ15" s="684">
        <v>3140513</v>
      </c>
      <c r="DR15" s="679"/>
      <c r="DS15" s="679"/>
      <c r="DT15" s="679"/>
      <c r="DU15" s="679"/>
      <c r="DV15" s="679"/>
      <c r="DW15" s="679"/>
      <c r="DX15" s="679"/>
      <c r="DY15" s="679"/>
      <c r="DZ15" s="679"/>
      <c r="EA15" s="679"/>
      <c r="EB15" s="679"/>
      <c r="EC15" s="722"/>
    </row>
    <row r="16" spans="2:143" ht="11.25" customHeight="1">
      <c r="B16" s="675" t="s">
        <v>260</v>
      </c>
      <c r="C16" s="676"/>
      <c r="D16" s="676"/>
      <c r="E16" s="676"/>
      <c r="F16" s="676"/>
      <c r="G16" s="676"/>
      <c r="H16" s="676"/>
      <c r="I16" s="676"/>
      <c r="J16" s="676"/>
      <c r="K16" s="676"/>
      <c r="L16" s="676"/>
      <c r="M16" s="676"/>
      <c r="N16" s="676"/>
      <c r="O16" s="676"/>
      <c r="P16" s="676"/>
      <c r="Q16" s="677"/>
      <c r="R16" s="678">
        <v>18873</v>
      </c>
      <c r="S16" s="679"/>
      <c r="T16" s="679"/>
      <c r="U16" s="679"/>
      <c r="V16" s="679"/>
      <c r="W16" s="679"/>
      <c r="X16" s="679"/>
      <c r="Y16" s="680"/>
      <c r="Z16" s="715">
        <v>0</v>
      </c>
      <c r="AA16" s="715"/>
      <c r="AB16" s="715"/>
      <c r="AC16" s="715"/>
      <c r="AD16" s="716">
        <v>18873</v>
      </c>
      <c r="AE16" s="716"/>
      <c r="AF16" s="716"/>
      <c r="AG16" s="716"/>
      <c r="AH16" s="716"/>
      <c r="AI16" s="716"/>
      <c r="AJ16" s="716"/>
      <c r="AK16" s="716"/>
      <c r="AL16" s="681">
        <v>0.1</v>
      </c>
      <c r="AM16" s="682"/>
      <c r="AN16" s="682"/>
      <c r="AO16" s="717"/>
      <c r="AP16" s="675" t="s">
        <v>261</v>
      </c>
      <c r="AQ16" s="676"/>
      <c r="AR16" s="676"/>
      <c r="AS16" s="676"/>
      <c r="AT16" s="676"/>
      <c r="AU16" s="676"/>
      <c r="AV16" s="676"/>
      <c r="AW16" s="676"/>
      <c r="AX16" s="676"/>
      <c r="AY16" s="676"/>
      <c r="AZ16" s="676"/>
      <c r="BA16" s="676"/>
      <c r="BB16" s="676"/>
      <c r="BC16" s="676"/>
      <c r="BD16" s="676"/>
      <c r="BE16" s="676"/>
      <c r="BF16" s="677"/>
      <c r="BG16" s="678" t="s">
        <v>128</v>
      </c>
      <c r="BH16" s="679"/>
      <c r="BI16" s="679"/>
      <c r="BJ16" s="679"/>
      <c r="BK16" s="679"/>
      <c r="BL16" s="679"/>
      <c r="BM16" s="679"/>
      <c r="BN16" s="680"/>
      <c r="BO16" s="715" t="s">
        <v>128</v>
      </c>
      <c r="BP16" s="715"/>
      <c r="BQ16" s="715"/>
      <c r="BR16" s="715"/>
      <c r="BS16" s="684" t="s">
        <v>128</v>
      </c>
      <c r="BT16" s="679"/>
      <c r="BU16" s="679"/>
      <c r="BV16" s="679"/>
      <c r="BW16" s="679"/>
      <c r="BX16" s="679"/>
      <c r="BY16" s="679"/>
      <c r="BZ16" s="679"/>
      <c r="CA16" s="679"/>
      <c r="CB16" s="722"/>
      <c r="CD16" s="711" t="s">
        <v>262</v>
      </c>
      <c r="CE16" s="712"/>
      <c r="CF16" s="712"/>
      <c r="CG16" s="712"/>
      <c r="CH16" s="712"/>
      <c r="CI16" s="712"/>
      <c r="CJ16" s="712"/>
      <c r="CK16" s="712"/>
      <c r="CL16" s="712"/>
      <c r="CM16" s="712"/>
      <c r="CN16" s="712"/>
      <c r="CO16" s="712"/>
      <c r="CP16" s="712"/>
      <c r="CQ16" s="713"/>
      <c r="CR16" s="678" t="s">
        <v>232</v>
      </c>
      <c r="CS16" s="679"/>
      <c r="CT16" s="679"/>
      <c r="CU16" s="679"/>
      <c r="CV16" s="679"/>
      <c r="CW16" s="679"/>
      <c r="CX16" s="679"/>
      <c r="CY16" s="680"/>
      <c r="CZ16" s="715" t="s">
        <v>128</v>
      </c>
      <c r="DA16" s="715"/>
      <c r="DB16" s="715"/>
      <c r="DC16" s="715"/>
      <c r="DD16" s="684" t="s">
        <v>128</v>
      </c>
      <c r="DE16" s="679"/>
      <c r="DF16" s="679"/>
      <c r="DG16" s="679"/>
      <c r="DH16" s="679"/>
      <c r="DI16" s="679"/>
      <c r="DJ16" s="679"/>
      <c r="DK16" s="679"/>
      <c r="DL16" s="679"/>
      <c r="DM16" s="679"/>
      <c r="DN16" s="679"/>
      <c r="DO16" s="679"/>
      <c r="DP16" s="680"/>
      <c r="DQ16" s="684" t="s">
        <v>128</v>
      </c>
      <c r="DR16" s="679"/>
      <c r="DS16" s="679"/>
      <c r="DT16" s="679"/>
      <c r="DU16" s="679"/>
      <c r="DV16" s="679"/>
      <c r="DW16" s="679"/>
      <c r="DX16" s="679"/>
      <c r="DY16" s="679"/>
      <c r="DZ16" s="679"/>
      <c r="EA16" s="679"/>
      <c r="EB16" s="679"/>
      <c r="EC16" s="722"/>
    </row>
    <row r="17" spans="2:133" ht="11.25" customHeight="1">
      <c r="B17" s="675" t="s">
        <v>263</v>
      </c>
      <c r="C17" s="676"/>
      <c r="D17" s="676"/>
      <c r="E17" s="676"/>
      <c r="F17" s="676"/>
      <c r="G17" s="676"/>
      <c r="H17" s="676"/>
      <c r="I17" s="676"/>
      <c r="J17" s="676"/>
      <c r="K17" s="676"/>
      <c r="L17" s="676"/>
      <c r="M17" s="676"/>
      <c r="N17" s="676"/>
      <c r="O17" s="676"/>
      <c r="P17" s="676"/>
      <c r="Q17" s="677"/>
      <c r="R17" s="678">
        <v>336502</v>
      </c>
      <c r="S17" s="679"/>
      <c r="T17" s="679"/>
      <c r="U17" s="679"/>
      <c r="V17" s="679"/>
      <c r="W17" s="679"/>
      <c r="X17" s="679"/>
      <c r="Y17" s="680"/>
      <c r="Z17" s="715">
        <v>0.8</v>
      </c>
      <c r="AA17" s="715"/>
      <c r="AB17" s="715"/>
      <c r="AC17" s="715"/>
      <c r="AD17" s="716">
        <v>336502</v>
      </c>
      <c r="AE17" s="716"/>
      <c r="AF17" s="716"/>
      <c r="AG17" s="716"/>
      <c r="AH17" s="716"/>
      <c r="AI17" s="716"/>
      <c r="AJ17" s="716"/>
      <c r="AK17" s="716"/>
      <c r="AL17" s="681">
        <v>1.4</v>
      </c>
      <c r="AM17" s="682"/>
      <c r="AN17" s="682"/>
      <c r="AO17" s="717"/>
      <c r="AP17" s="675" t="s">
        <v>264</v>
      </c>
      <c r="AQ17" s="676"/>
      <c r="AR17" s="676"/>
      <c r="AS17" s="676"/>
      <c r="AT17" s="676"/>
      <c r="AU17" s="676"/>
      <c r="AV17" s="676"/>
      <c r="AW17" s="676"/>
      <c r="AX17" s="676"/>
      <c r="AY17" s="676"/>
      <c r="AZ17" s="676"/>
      <c r="BA17" s="676"/>
      <c r="BB17" s="676"/>
      <c r="BC17" s="676"/>
      <c r="BD17" s="676"/>
      <c r="BE17" s="676"/>
      <c r="BF17" s="677"/>
      <c r="BG17" s="678" t="s">
        <v>232</v>
      </c>
      <c r="BH17" s="679"/>
      <c r="BI17" s="679"/>
      <c r="BJ17" s="679"/>
      <c r="BK17" s="679"/>
      <c r="BL17" s="679"/>
      <c r="BM17" s="679"/>
      <c r="BN17" s="680"/>
      <c r="BO17" s="715" t="s">
        <v>128</v>
      </c>
      <c r="BP17" s="715"/>
      <c r="BQ17" s="715"/>
      <c r="BR17" s="715"/>
      <c r="BS17" s="684" t="s">
        <v>128</v>
      </c>
      <c r="BT17" s="679"/>
      <c r="BU17" s="679"/>
      <c r="BV17" s="679"/>
      <c r="BW17" s="679"/>
      <c r="BX17" s="679"/>
      <c r="BY17" s="679"/>
      <c r="BZ17" s="679"/>
      <c r="CA17" s="679"/>
      <c r="CB17" s="722"/>
      <c r="CD17" s="711" t="s">
        <v>265</v>
      </c>
      <c r="CE17" s="712"/>
      <c r="CF17" s="712"/>
      <c r="CG17" s="712"/>
      <c r="CH17" s="712"/>
      <c r="CI17" s="712"/>
      <c r="CJ17" s="712"/>
      <c r="CK17" s="712"/>
      <c r="CL17" s="712"/>
      <c r="CM17" s="712"/>
      <c r="CN17" s="712"/>
      <c r="CO17" s="712"/>
      <c r="CP17" s="712"/>
      <c r="CQ17" s="713"/>
      <c r="CR17" s="678">
        <v>2389771</v>
      </c>
      <c r="CS17" s="679"/>
      <c r="CT17" s="679"/>
      <c r="CU17" s="679"/>
      <c r="CV17" s="679"/>
      <c r="CW17" s="679"/>
      <c r="CX17" s="679"/>
      <c r="CY17" s="680"/>
      <c r="CZ17" s="715">
        <v>5.9</v>
      </c>
      <c r="DA17" s="715"/>
      <c r="DB17" s="715"/>
      <c r="DC17" s="715"/>
      <c r="DD17" s="684" t="s">
        <v>232</v>
      </c>
      <c r="DE17" s="679"/>
      <c r="DF17" s="679"/>
      <c r="DG17" s="679"/>
      <c r="DH17" s="679"/>
      <c r="DI17" s="679"/>
      <c r="DJ17" s="679"/>
      <c r="DK17" s="679"/>
      <c r="DL17" s="679"/>
      <c r="DM17" s="679"/>
      <c r="DN17" s="679"/>
      <c r="DO17" s="679"/>
      <c r="DP17" s="680"/>
      <c r="DQ17" s="684">
        <v>2389771</v>
      </c>
      <c r="DR17" s="679"/>
      <c r="DS17" s="679"/>
      <c r="DT17" s="679"/>
      <c r="DU17" s="679"/>
      <c r="DV17" s="679"/>
      <c r="DW17" s="679"/>
      <c r="DX17" s="679"/>
      <c r="DY17" s="679"/>
      <c r="DZ17" s="679"/>
      <c r="EA17" s="679"/>
      <c r="EB17" s="679"/>
      <c r="EC17" s="722"/>
    </row>
    <row r="18" spans="2:133" ht="11.25" customHeight="1">
      <c r="B18" s="675" t="s">
        <v>266</v>
      </c>
      <c r="C18" s="676"/>
      <c r="D18" s="676"/>
      <c r="E18" s="676"/>
      <c r="F18" s="676"/>
      <c r="G18" s="676"/>
      <c r="H18" s="676"/>
      <c r="I18" s="676"/>
      <c r="J18" s="676"/>
      <c r="K18" s="676"/>
      <c r="L18" s="676"/>
      <c r="M18" s="676"/>
      <c r="N18" s="676"/>
      <c r="O18" s="676"/>
      <c r="P18" s="676"/>
      <c r="Q18" s="677"/>
      <c r="R18" s="678">
        <v>158420</v>
      </c>
      <c r="S18" s="679"/>
      <c r="T18" s="679"/>
      <c r="U18" s="679"/>
      <c r="V18" s="679"/>
      <c r="W18" s="679"/>
      <c r="X18" s="679"/>
      <c r="Y18" s="680"/>
      <c r="Z18" s="715">
        <v>0.4</v>
      </c>
      <c r="AA18" s="715"/>
      <c r="AB18" s="715"/>
      <c r="AC18" s="715"/>
      <c r="AD18" s="716">
        <v>158420</v>
      </c>
      <c r="AE18" s="716"/>
      <c r="AF18" s="716"/>
      <c r="AG18" s="716"/>
      <c r="AH18" s="716"/>
      <c r="AI18" s="716"/>
      <c r="AJ18" s="716"/>
      <c r="AK18" s="716"/>
      <c r="AL18" s="681">
        <v>0.7</v>
      </c>
      <c r="AM18" s="682"/>
      <c r="AN18" s="682"/>
      <c r="AO18" s="717"/>
      <c r="AP18" s="675" t="s">
        <v>267</v>
      </c>
      <c r="AQ18" s="676"/>
      <c r="AR18" s="676"/>
      <c r="AS18" s="676"/>
      <c r="AT18" s="676"/>
      <c r="AU18" s="676"/>
      <c r="AV18" s="676"/>
      <c r="AW18" s="676"/>
      <c r="AX18" s="676"/>
      <c r="AY18" s="676"/>
      <c r="AZ18" s="676"/>
      <c r="BA18" s="676"/>
      <c r="BB18" s="676"/>
      <c r="BC18" s="676"/>
      <c r="BD18" s="676"/>
      <c r="BE18" s="676"/>
      <c r="BF18" s="677"/>
      <c r="BG18" s="678" t="s">
        <v>128</v>
      </c>
      <c r="BH18" s="679"/>
      <c r="BI18" s="679"/>
      <c r="BJ18" s="679"/>
      <c r="BK18" s="679"/>
      <c r="BL18" s="679"/>
      <c r="BM18" s="679"/>
      <c r="BN18" s="680"/>
      <c r="BO18" s="715" t="s">
        <v>232</v>
      </c>
      <c r="BP18" s="715"/>
      <c r="BQ18" s="715"/>
      <c r="BR18" s="715"/>
      <c r="BS18" s="684" t="s">
        <v>232</v>
      </c>
      <c r="BT18" s="679"/>
      <c r="BU18" s="679"/>
      <c r="BV18" s="679"/>
      <c r="BW18" s="679"/>
      <c r="BX18" s="679"/>
      <c r="BY18" s="679"/>
      <c r="BZ18" s="679"/>
      <c r="CA18" s="679"/>
      <c r="CB18" s="722"/>
      <c r="CD18" s="711" t="s">
        <v>268</v>
      </c>
      <c r="CE18" s="712"/>
      <c r="CF18" s="712"/>
      <c r="CG18" s="712"/>
      <c r="CH18" s="712"/>
      <c r="CI18" s="712"/>
      <c r="CJ18" s="712"/>
      <c r="CK18" s="712"/>
      <c r="CL18" s="712"/>
      <c r="CM18" s="712"/>
      <c r="CN18" s="712"/>
      <c r="CO18" s="712"/>
      <c r="CP18" s="712"/>
      <c r="CQ18" s="713"/>
      <c r="CR18" s="678" t="s">
        <v>232</v>
      </c>
      <c r="CS18" s="679"/>
      <c r="CT18" s="679"/>
      <c r="CU18" s="679"/>
      <c r="CV18" s="679"/>
      <c r="CW18" s="679"/>
      <c r="CX18" s="679"/>
      <c r="CY18" s="680"/>
      <c r="CZ18" s="715" t="s">
        <v>232</v>
      </c>
      <c r="DA18" s="715"/>
      <c r="DB18" s="715"/>
      <c r="DC18" s="715"/>
      <c r="DD18" s="684" t="s">
        <v>232</v>
      </c>
      <c r="DE18" s="679"/>
      <c r="DF18" s="679"/>
      <c r="DG18" s="679"/>
      <c r="DH18" s="679"/>
      <c r="DI18" s="679"/>
      <c r="DJ18" s="679"/>
      <c r="DK18" s="679"/>
      <c r="DL18" s="679"/>
      <c r="DM18" s="679"/>
      <c r="DN18" s="679"/>
      <c r="DO18" s="679"/>
      <c r="DP18" s="680"/>
      <c r="DQ18" s="684" t="s">
        <v>128</v>
      </c>
      <c r="DR18" s="679"/>
      <c r="DS18" s="679"/>
      <c r="DT18" s="679"/>
      <c r="DU18" s="679"/>
      <c r="DV18" s="679"/>
      <c r="DW18" s="679"/>
      <c r="DX18" s="679"/>
      <c r="DY18" s="679"/>
      <c r="DZ18" s="679"/>
      <c r="EA18" s="679"/>
      <c r="EB18" s="679"/>
      <c r="EC18" s="722"/>
    </row>
    <row r="19" spans="2:133" ht="11.25" customHeight="1">
      <c r="B19" s="675" t="s">
        <v>269</v>
      </c>
      <c r="C19" s="676"/>
      <c r="D19" s="676"/>
      <c r="E19" s="676"/>
      <c r="F19" s="676"/>
      <c r="G19" s="676"/>
      <c r="H19" s="676"/>
      <c r="I19" s="676"/>
      <c r="J19" s="676"/>
      <c r="K19" s="676"/>
      <c r="L19" s="676"/>
      <c r="M19" s="676"/>
      <c r="N19" s="676"/>
      <c r="O19" s="676"/>
      <c r="P19" s="676"/>
      <c r="Q19" s="677"/>
      <c r="R19" s="678">
        <v>9818</v>
      </c>
      <c r="S19" s="679"/>
      <c r="T19" s="679"/>
      <c r="U19" s="679"/>
      <c r="V19" s="679"/>
      <c r="W19" s="679"/>
      <c r="X19" s="679"/>
      <c r="Y19" s="680"/>
      <c r="Z19" s="715">
        <v>0</v>
      </c>
      <c r="AA19" s="715"/>
      <c r="AB19" s="715"/>
      <c r="AC19" s="715"/>
      <c r="AD19" s="716">
        <v>9818</v>
      </c>
      <c r="AE19" s="716"/>
      <c r="AF19" s="716"/>
      <c r="AG19" s="716"/>
      <c r="AH19" s="716"/>
      <c r="AI19" s="716"/>
      <c r="AJ19" s="716"/>
      <c r="AK19" s="716"/>
      <c r="AL19" s="681">
        <v>0</v>
      </c>
      <c r="AM19" s="682"/>
      <c r="AN19" s="682"/>
      <c r="AO19" s="717"/>
      <c r="AP19" s="675" t="s">
        <v>270</v>
      </c>
      <c r="AQ19" s="676"/>
      <c r="AR19" s="676"/>
      <c r="AS19" s="676"/>
      <c r="AT19" s="676"/>
      <c r="AU19" s="676"/>
      <c r="AV19" s="676"/>
      <c r="AW19" s="676"/>
      <c r="AX19" s="676"/>
      <c r="AY19" s="676"/>
      <c r="AZ19" s="676"/>
      <c r="BA19" s="676"/>
      <c r="BB19" s="676"/>
      <c r="BC19" s="676"/>
      <c r="BD19" s="676"/>
      <c r="BE19" s="676"/>
      <c r="BF19" s="677"/>
      <c r="BG19" s="678">
        <v>1185261</v>
      </c>
      <c r="BH19" s="679"/>
      <c r="BI19" s="679"/>
      <c r="BJ19" s="679"/>
      <c r="BK19" s="679"/>
      <c r="BL19" s="679"/>
      <c r="BM19" s="679"/>
      <c r="BN19" s="680"/>
      <c r="BO19" s="715">
        <v>6.1</v>
      </c>
      <c r="BP19" s="715"/>
      <c r="BQ19" s="715"/>
      <c r="BR19" s="715"/>
      <c r="BS19" s="684" t="s">
        <v>128</v>
      </c>
      <c r="BT19" s="679"/>
      <c r="BU19" s="679"/>
      <c r="BV19" s="679"/>
      <c r="BW19" s="679"/>
      <c r="BX19" s="679"/>
      <c r="BY19" s="679"/>
      <c r="BZ19" s="679"/>
      <c r="CA19" s="679"/>
      <c r="CB19" s="722"/>
      <c r="CD19" s="711" t="s">
        <v>271</v>
      </c>
      <c r="CE19" s="712"/>
      <c r="CF19" s="712"/>
      <c r="CG19" s="712"/>
      <c r="CH19" s="712"/>
      <c r="CI19" s="712"/>
      <c r="CJ19" s="712"/>
      <c r="CK19" s="712"/>
      <c r="CL19" s="712"/>
      <c r="CM19" s="712"/>
      <c r="CN19" s="712"/>
      <c r="CO19" s="712"/>
      <c r="CP19" s="712"/>
      <c r="CQ19" s="713"/>
      <c r="CR19" s="678" t="s">
        <v>232</v>
      </c>
      <c r="CS19" s="679"/>
      <c r="CT19" s="679"/>
      <c r="CU19" s="679"/>
      <c r="CV19" s="679"/>
      <c r="CW19" s="679"/>
      <c r="CX19" s="679"/>
      <c r="CY19" s="680"/>
      <c r="CZ19" s="715" t="s">
        <v>128</v>
      </c>
      <c r="DA19" s="715"/>
      <c r="DB19" s="715"/>
      <c r="DC19" s="715"/>
      <c r="DD19" s="684" t="s">
        <v>232</v>
      </c>
      <c r="DE19" s="679"/>
      <c r="DF19" s="679"/>
      <c r="DG19" s="679"/>
      <c r="DH19" s="679"/>
      <c r="DI19" s="679"/>
      <c r="DJ19" s="679"/>
      <c r="DK19" s="679"/>
      <c r="DL19" s="679"/>
      <c r="DM19" s="679"/>
      <c r="DN19" s="679"/>
      <c r="DO19" s="679"/>
      <c r="DP19" s="680"/>
      <c r="DQ19" s="684" t="s">
        <v>128</v>
      </c>
      <c r="DR19" s="679"/>
      <c r="DS19" s="679"/>
      <c r="DT19" s="679"/>
      <c r="DU19" s="679"/>
      <c r="DV19" s="679"/>
      <c r="DW19" s="679"/>
      <c r="DX19" s="679"/>
      <c r="DY19" s="679"/>
      <c r="DZ19" s="679"/>
      <c r="EA19" s="679"/>
      <c r="EB19" s="679"/>
      <c r="EC19" s="722"/>
    </row>
    <row r="20" spans="2:133" ht="11.25" customHeight="1">
      <c r="B20" s="675" t="s">
        <v>272</v>
      </c>
      <c r="C20" s="676"/>
      <c r="D20" s="676"/>
      <c r="E20" s="676"/>
      <c r="F20" s="676"/>
      <c r="G20" s="676"/>
      <c r="H20" s="676"/>
      <c r="I20" s="676"/>
      <c r="J20" s="676"/>
      <c r="K20" s="676"/>
      <c r="L20" s="676"/>
      <c r="M20" s="676"/>
      <c r="N20" s="676"/>
      <c r="O20" s="676"/>
      <c r="P20" s="676"/>
      <c r="Q20" s="677"/>
      <c r="R20" s="678">
        <v>2184</v>
      </c>
      <c r="S20" s="679"/>
      <c r="T20" s="679"/>
      <c r="U20" s="679"/>
      <c r="V20" s="679"/>
      <c r="W20" s="679"/>
      <c r="X20" s="679"/>
      <c r="Y20" s="680"/>
      <c r="Z20" s="715">
        <v>0</v>
      </c>
      <c r="AA20" s="715"/>
      <c r="AB20" s="715"/>
      <c r="AC20" s="715"/>
      <c r="AD20" s="716">
        <v>2184</v>
      </c>
      <c r="AE20" s="716"/>
      <c r="AF20" s="716"/>
      <c r="AG20" s="716"/>
      <c r="AH20" s="716"/>
      <c r="AI20" s="716"/>
      <c r="AJ20" s="716"/>
      <c r="AK20" s="716"/>
      <c r="AL20" s="681">
        <v>0</v>
      </c>
      <c r="AM20" s="682"/>
      <c r="AN20" s="682"/>
      <c r="AO20" s="717"/>
      <c r="AP20" s="675" t="s">
        <v>273</v>
      </c>
      <c r="AQ20" s="676"/>
      <c r="AR20" s="676"/>
      <c r="AS20" s="676"/>
      <c r="AT20" s="676"/>
      <c r="AU20" s="676"/>
      <c r="AV20" s="676"/>
      <c r="AW20" s="676"/>
      <c r="AX20" s="676"/>
      <c r="AY20" s="676"/>
      <c r="AZ20" s="676"/>
      <c r="BA20" s="676"/>
      <c r="BB20" s="676"/>
      <c r="BC20" s="676"/>
      <c r="BD20" s="676"/>
      <c r="BE20" s="676"/>
      <c r="BF20" s="677"/>
      <c r="BG20" s="678">
        <v>1185261</v>
      </c>
      <c r="BH20" s="679"/>
      <c r="BI20" s="679"/>
      <c r="BJ20" s="679"/>
      <c r="BK20" s="679"/>
      <c r="BL20" s="679"/>
      <c r="BM20" s="679"/>
      <c r="BN20" s="680"/>
      <c r="BO20" s="715">
        <v>6.1</v>
      </c>
      <c r="BP20" s="715"/>
      <c r="BQ20" s="715"/>
      <c r="BR20" s="715"/>
      <c r="BS20" s="684" t="s">
        <v>128</v>
      </c>
      <c r="BT20" s="679"/>
      <c r="BU20" s="679"/>
      <c r="BV20" s="679"/>
      <c r="BW20" s="679"/>
      <c r="BX20" s="679"/>
      <c r="BY20" s="679"/>
      <c r="BZ20" s="679"/>
      <c r="CA20" s="679"/>
      <c r="CB20" s="722"/>
      <c r="CD20" s="711" t="s">
        <v>274</v>
      </c>
      <c r="CE20" s="712"/>
      <c r="CF20" s="712"/>
      <c r="CG20" s="712"/>
      <c r="CH20" s="712"/>
      <c r="CI20" s="712"/>
      <c r="CJ20" s="712"/>
      <c r="CK20" s="712"/>
      <c r="CL20" s="712"/>
      <c r="CM20" s="712"/>
      <c r="CN20" s="712"/>
      <c r="CO20" s="712"/>
      <c r="CP20" s="712"/>
      <c r="CQ20" s="713"/>
      <c r="CR20" s="678">
        <v>40767421</v>
      </c>
      <c r="CS20" s="679"/>
      <c r="CT20" s="679"/>
      <c r="CU20" s="679"/>
      <c r="CV20" s="679"/>
      <c r="CW20" s="679"/>
      <c r="CX20" s="679"/>
      <c r="CY20" s="680"/>
      <c r="CZ20" s="715">
        <v>100</v>
      </c>
      <c r="DA20" s="715"/>
      <c r="DB20" s="715"/>
      <c r="DC20" s="715"/>
      <c r="DD20" s="684">
        <v>2219313</v>
      </c>
      <c r="DE20" s="679"/>
      <c r="DF20" s="679"/>
      <c r="DG20" s="679"/>
      <c r="DH20" s="679"/>
      <c r="DI20" s="679"/>
      <c r="DJ20" s="679"/>
      <c r="DK20" s="679"/>
      <c r="DL20" s="679"/>
      <c r="DM20" s="679"/>
      <c r="DN20" s="679"/>
      <c r="DO20" s="679"/>
      <c r="DP20" s="680"/>
      <c r="DQ20" s="684">
        <v>28179081</v>
      </c>
      <c r="DR20" s="679"/>
      <c r="DS20" s="679"/>
      <c r="DT20" s="679"/>
      <c r="DU20" s="679"/>
      <c r="DV20" s="679"/>
      <c r="DW20" s="679"/>
      <c r="DX20" s="679"/>
      <c r="DY20" s="679"/>
      <c r="DZ20" s="679"/>
      <c r="EA20" s="679"/>
      <c r="EB20" s="679"/>
      <c r="EC20" s="722"/>
    </row>
    <row r="21" spans="2:133" ht="11.25" customHeight="1">
      <c r="B21" s="675" t="s">
        <v>275</v>
      </c>
      <c r="C21" s="676"/>
      <c r="D21" s="676"/>
      <c r="E21" s="676"/>
      <c r="F21" s="676"/>
      <c r="G21" s="676"/>
      <c r="H21" s="676"/>
      <c r="I21" s="676"/>
      <c r="J21" s="676"/>
      <c r="K21" s="676"/>
      <c r="L21" s="676"/>
      <c r="M21" s="676"/>
      <c r="N21" s="676"/>
      <c r="O21" s="676"/>
      <c r="P21" s="676"/>
      <c r="Q21" s="677"/>
      <c r="R21" s="678">
        <v>166080</v>
      </c>
      <c r="S21" s="679"/>
      <c r="T21" s="679"/>
      <c r="U21" s="679"/>
      <c r="V21" s="679"/>
      <c r="W21" s="679"/>
      <c r="X21" s="679"/>
      <c r="Y21" s="680"/>
      <c r="Z21" s="715">
        <v>0.4</v>
      </c>
      <c r="AA21" s="715"/>
      <c r="AB21" s="715"/>
      <c r="AC21" s="715"/>
      <c r="AD21" s="716">
        <v>166080</v>
      </c>
      <c r="AE21" s="716"/>
      <c r="AF21" s="716"/>
      <c r="AG21" s="716"/>
      <c r="AH21" s="716"/>
      <c r="AI21" s="716"/>
      <c r="AJ21" s="716"/>
      <c r="AK21" s="716"/>
      <c r="AL21" s="681">
        <v>0.7</v>
      </c>
      <c r="AM21" s="682"/>
      <c r="AN21" s="682"/>
      <c r="AO21" s="717"/>
      <c r="AP21" s="772" t="s">
        <v>276</v>
      </c>
      <c r="AQ21" s="780"/>
      <c r="AR21" s="780"/>
      <c r="AS21" s="780"/>
      <c r="AT21" s="780"/>
      <c r="AU21" s="780"/>
      <c r="AV21" s="780"/>
      <c r="AW21" s="780"/>
      <c r="AX21" s="780"/>
      <c r="AY21" s="780"/>
      <c r="AZ21" s="780"/>
      <c r="BA21" s="780"/>
      <c r="BB21" s="780"/>
      <c r="BC21" s="780"/>
      <c r="BD21" s="780"/>
      <c r="BE21" s="780"/>
      <c r="BF21" s="774"/>
      <c r="BG21" s="678" t="s">
        <v>232</v>
      </c>
      <c r="BH21" s="679"/>
      <c r="BI21" s="679"/>
      <c r="BJ21" s="679"/>
      <c r="BK21" s="679"/>
      <c r="BL21" s="679"/>
      <c r="BM21" s="679"/>
      <c r="BN21" s="680"/>
      <c r="BO21" s="715" t="s">
        <v>128</v>
      </c>
      <c r="BP21" s="715"/>
      <c r="BQ21" s="715"/>
      <c r="BR21" s="715"/>
      <c r="BS21" s="684" t="s">
        <v>128</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c r="B22" s="675" t="s">
        <v>277</v>
      </c>
      <c r="C22" s="676"/>
      <c r="D22" s="676"/>
      <c r="E22" s="676"/>
      <c r="F22" s="676"/>
      <c r="G22" s="676"/>
      <c r="H22" s="676"/>
      <c r="I22" s="676"/>
      <c r="J22" s="676"/>
      <c r="K22" s="676"/>
      <c r="L22" s="676"/>
      <c r="M22" s="676"/>
      <c r="N22" s="676"/>
      <c r="O22" s="676"/>
      <c r="P22" s="676"/>
      <c r="Q22" s="677"/>
      <c r="R22" s="678">
        <v>2109182</v>
      </c>
      <c r="S22" s="679"/>
      <c r="T22" s="679"/>
      <c r="U22" s="679"/>
      <c r="V22" s="679"/>
      <c r="W22" s="679"/>
      <c r="X22" s="679"/>
      <c r="Y22" s="680"/>
      <c r="Z22" s="715">
        <v>5</v>
      </c>
      <c r="AA22" s="715"/>
      <c r="AB22" s="715"/>
      <c r="AC22" s="715"/>
      <c r="AD22" s="716">
        <v>1947388</v>
      </c>
      <c r="AE22" s="716"/>
      <c r="AF22" s="716"/>
      <c r="AG22" s="716"/>
      <c r="AH22" s="716"/>
      <c r="AI22" s="716"/>
      <c r="AJ22" s="716"/>
      <c r="AK22" s="716"/>
      <c r="AL22" s="681">
        <v>8.3000000000000007</v>
      </c>
      <c r="AM22" s="682"/>
      <c r="AN22" s="682"/>
      <c r="AO22" s="717"/>
      <c r="AP22" s="772" t="s">
        <v>278</v>
      </c>
      <c r="AQ22" s="780"/>
      <c r="AR22" s="780"/>
      <c r="AS22" s="780"/>
      <c r="AT22" s="780"/>
      <c r="AU22" s="780"/>
      <c r="AV22" s="780"/>
      <c r="AW22" s="780"/>
      <c r="AX22" s="780"/>
      <c r="AY22" s="780"/>
      <c r="AZ22" s="780"/>
      <c r="BA22" s="780"/>
      <c r="BB22" s="780"/>
      <c r="BC22" s="780"/>
      <c r="BD22" s="780"/>
      <c r="BE22" s="780"/>
      <c r="BF22" s="774"/>
      <c r="BG22" s="678" t="s">
        <v>232</v>
      </c>
      <c r="BH22" s="679"/>
      <c r="BI22" s="679"/>
      <c r="BJ22" s="679"/>
      <c r="BK22" s="679"/>
      <c r="BL22" s="679"/>
      <c r="BM22" s="679"/>
      <c r="BN22" s="680"/>
      <c r="BO22" s="715" t="s">
        <v>128</v>
      </c>
      <c r="BP22" s="715"/>
      <c r="BQ22" s="715"/>
      <c r="BR22" s="715"/>
      <c r="BS22" s="684" t="s">
        <v>232</v>
      </c>
      <c r="BT22" s="679"/>
      <c r="BU22" s="679"/>
      <c r="BV22" s="679"/>
      <c r="BW22" s="679"/>
      <c r="BX22" s="679"/>
      <c r="BY22" s="679"/>
      <c r="BZ22" s="679"/>
      <c r="CA22" s="679"/>
      <c r="CB22" s="722"/>
      <c r="CD22" s="782" t="s">
        <v>279</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c r="B23" s="675" t="s">
        <v>280</v>
      </c>
      <c r="C23" s="676"/>
      <c r="D23" s="676"/>
      <c r="E23" s="676"/>
      <c r="F23" s="676"/>
      <c r="G23" s="676"/>
      <c r="H23" s="676"/>
      <c r="I23" s="676"/>
      <c r="J23" s="676"/>
      <c r="K23" s="676"/>
      <c r="L23" s="676"/>
      <c r="M23" s="676"/>
      <c r="N23" s="676"/>
      <c r="O23" s="676"/>
      <c r="P23" s="676"/>
      <c r="Q23" s="677"/>
      <c r="R23" s="678">
        <v>1947388</v>
      </c>
      <c r="S23" s="679"/>
      <c r="T23" s="679"/>
      <c r="U23" s="679"/>
      <c r="V23" s="679"/>
      <c r="W23" s="679"/>
      <c r="X23" s="679"/>
      <c r="Y23" s="680"/>
      <c r="Z23" s="715">
        <v>4.5999999999999996</v>
      </c>
      <c r="AA23" s="715"/>
      <c r="AB23" s="715"/>
      <c r="AC23" s="715"/>
      <c r="AD23" s="716">
        <v>1947388</v>
      </c>
      <c r="AE23" s="716"/>
      <c r="AF23" s="716"/>
      <c r="AG23" s="716"/>
      <c r="AH23" s="716"/>
      <c r="AI23" s="716"/>
      <c r="AJ23" s="716"/>
      <c r="AK23" s="716"/>
      <c r="AL23" s="681">
        <v>8.3000000000000007</v>
      </c>
      <c r="AM23" s="682"/>
      <c r="AN23" s="682"/>
      <c r="AO23" s="717"/>
      <c r="AP23" s="772" t="s">
        <v>281</v>
      </c>
      <c r="AQ23" s="780"/>
      <c r="AR23" s="780"/>
      <c r="AS23" s="780"/>
      <c r="AT23" s="780"/>
      <c r="AU23" s="780"/>
      <c r="AV23" s="780"/>
      <c r="AW23" s="780"/>
      <c r="AX23" s="780"/>
      <c r="AY23" s="780"/>
      <c r="AZ23" s="780"/>
      <c r="BA23" s="780"/>
      <c r="BB23" s="780"/>
      <c r="BC23" s="780"/>
      <c r="BD23" s="780"/>
      <c r="BE23" s="780"/>
      <c r="BF23" s="774"/>
      <c r="BG23" s="678">
        <v>1185261</v>
      </c>
      <c r="BH23" s="679"/>
      <c r="BI23" s="679"/>
      <c r="BJ23" s="679"/>
      <c r="BK23" s="679"/>
      <c r="BL23" s="679"/>
      <c r="BM23" s="679"/>
      <c r="BN23" s="680"/>
      <c r="BO23" s="715">
        <v>6.1</v>
      </c>
      <c r="BP23" s="715"/>
      <c r="BQ23" s="715"/>
      <c r="BR23" s="715"/>
      <c r="BS23" s="684" t="s">
        <v>128</v>
      </c>
      <c r="BT23" s="679"/>
      <c r="BU23" s="679"/>
      <c r="BV23" s="679"/>
      <c r="BW23" s="679"/>
      <c r="BX23" s="679"/>
      <c r="BY23" s="679"/>
      <c r="BZ23" s="679"/>
      <c r="CA23" s="679"/>
      <c r="CB23" s="722"/>
      <c r="CD23" s="782" t="s">
        <v>220</v>
      </c>
      <c r="CE23" s="783"/>
      <c r="CF23" s="783"/>
      <c r="CG23" s="783"/>
      <c r="CH23" s="783"/>
      <c r="CI23" s="783"/>
      <c r="CJ23" s="783"/>
      <c r="CK23" s="783"/>
      <c r="CL23" s="783"/>
      <c r="CM23" s="783"/>
      <c r="CN23" s="783"/>
      <c r="CO23" s="783"/>
      <c r="CP23" s="783"/>
      <c r="CQ23" s="784"/>
      <c r="CR23" s="782" t="s">
        <v>282</v>
      </c>
      <c r="CS23" s="783"/>
      <c r="CT23" s="783"/>
      <c r="CU23" s="783"/>
      <c r="CV23" s="783"/>
      <c r="CW23" s="783"/>
      <c r="CX23" s="783"/>
      <c r="CY23" s="784"/>
      <c r="CZ23" s="782" t="s">
        <v>283</v>
      </c>
      <c r="DA23" s="783"/>
      <c r="DB23" s="783"/>
      <c r="DC23" s="784"/>
      <c r="DD23" s="782" t="s">
        <v>284</v>
      </c>
      <c r="DE23" s="783"/>
      <c r="DF23" s="783"/>
      <c r="DG23" s="783"/>
      <c r="DH23" s="783"/>
      <c r="DI23" s="783"/>
      <c r="DJ23" s="783"/>
      <c r="DK23" s="784"/>
      <c r="DL23" s="791" t="s">
        <v>285</v>
      </c>
      <c r="DM23" s="792"/>
      <c r="DN23" s="792"/>
      <c r="DO23" s="792"/>
      <c r="DP23" s="792"/>
      <c r="DQ23" s="792"/>
      <c r="DR23" s="792"/>
      <c r="DS23" s="792"/>
      <c r="DT23" s="792"/>
      <c r="DU23" s="792"/>
      <c r="DV23" s="793"/>
      <c r="DW23" s="782" t="s">
        <v>286</v>
      </c>
      <c r="DX23" s="783"/>
      <c r="DY23" s="783"/>
      <c r="DZ23" s="783"/>
      <c r="EA23" s="783"/>
      <c r="EB23" s="783"/>
      <c r="EC23" s="784"/>
    </row>
    <row r="24" spans="2:133" ht="11.25" customHeight="1">
      <c r="B24" s="675" t="s">
        <v>287</v>
      </c>
      <c r="C24" s="676"/>
      <c r="D24" s="676"/>
      <c r="E24" s="676"/>
      <c r="F24" s="676"/>
      <c r="G24" s="676"/>
      <c r="H24" s="676"/>
      <c r="I24" s="676"/>
      <c r="J24" s="676"/>
      <c r="K24" s="676"/>
      <c r="L24" s="676"/>
      <c r="M24" s="676"/>
      <c r="N24" s="676"/>
      <c r="O24" s="676"/>
      <c r="P24" s="676"/>
      <c r="Q24" s="677"/>
      <c r="R24" s="678">
        <v>161794</v>
      </c>
      <c r="S24" s="679"/>
      <c r="T24" s="679"/>
      <c r="U24" s="679"/>
      <c r="V24" s="679"/>
      <c r="W24" s="679"/>
      <c r="X24" s="679"/>
      <c r="Y24" s="680"/>
      <c r="Z24" s="715">
        <v>0.4</v>
      </c>
      <c r="AA24" s="715"/>
      <c r="AB24" s="715"/>
      <c r="AC24" s="715"/>
      <c r="AD24" s="716" t="s">
        <v>128</v>
      </c>
      <c r="AE24" s="716"/>
      <c r="AF24" s="716"/>
      <c r="AG24" s="716"/>
      <c r="AH24" s="716"/>
      <c r="AI24" s="716"/>
      <c r="AJ24" s="716"/>
      <c r="AK24" s="716"/>
      <c r="AL24" s="681" t="s">
        <v>128</v>
      </c>
      <c r="AM24" s="682"/>
      <c r="AN24" s="682"/>
      <c r="AO24" s="717"/>
      <c r="AP24" s="772" t="s">
        <v>288</v>
      </c>
      <c r="AQ24" s="780"/>
      <c r="AR24" s="780"/>
      <c r="AS24" s="780"/>
      <c r="AT24" s="780"/>
      <c r="AU24" s="780"/>
      <c r="AV24" s="780"/>
      <c r="AW24" s="780"/>
      <c r="AX24" s="780"/>
      <c r="AY24" s="780"/>
      <c r="AZ24" s="780"/>
      <c r="BA24" s="780"/>
      <c r="BB24" s="780"/>
      <c r="BC24" s="780"/>
      <c r="BD24" s="780"/>
      <c r="BE24" s="780"/>
      <c r="BF24" s="774"/>
      <c r="BG24" s="678" t="s">
        <v>232</v>
      </c>
      <c r="BH24" s="679"/>
      <c r="BI24" s="679"/>
      <c r="BJ24" s="679"/>
      <c r="BK24" s="679"/>
      <c r="BL24" s="679"/>
      <c r="BM24" s="679"/>
      <c r="BN24" s="680"/>
      <c r="BO24" s="715" t="s">
        <v>128</v>
      </c>
      <c r="BP24" s="715"/>
      <c r="BQ24" s="715"/>
      <c r="BR24" s="715"/>
      <c r="BS24" s="684" t="s">
        <v>128</v>
      </c>
      <c r="BT24" s="679"/>
      <c r="BU24" s="679"/>
      <c r="BV24" s="679"/>
      <c r="BW24" s="679"/>
      <c r="BX24" s="679"/>
      <c r="BY24" s="679"/>
      <c r="BZ24" s="679"/>
      <c r="CA24" s="679"/>
      <c r="CB24" s="722"/>
      <c r="CD24" s="736" t="s">
        <v>289</v>
      </c>
      <c r="CE24" s="737"/>
      <c r="CF24" s="737"/>
      <c r="CG24" s="737"/>
      <c r="CH24" s="737"/>
      <c r="CI24" s="737"/>
      <c r="CJ24" s="737"/>
      <c r="CK24" s="737"/>
      <c r="CL24" s="737"/>
      <c r="CM24" s="737"/>
      <c r="CN24" s="737"/>
      <c r="CO24" s="737"/>
      <c r="CP24" s="737"/>
      <c r="CQ24" s="738"/>
      <c r="CR24" s="733">
        <v>22757766</v>
      </c>
      <c r="CS24" s="734"/>
      <c r="CT24" s="734"/>
      <c r="CU24" s="734"/>
      <c r="CV24" s="734"/>
      <c r="CW24" s="734"/>
      <c r="CX24" s="734"/>
      <c r="CY24" s="777"/>
      <c r="CZ24" s="778">
        <v>55.8</v>
      </c>
      <c r="DA24" s="749"/>
      <c r="DB24" s="749"/>
      <c r="DC24" s="781"/>
      <c r="DD24" s="776">
        <v>13192911</v>
      </c>
      <c r="DE24" s="734"/>
      <c r="DF24" s="734"/>
      <c r="DG24" s="734"/>
      <c r="DH24" s="734"/>
      <c r="DI24" s="734"/>
      <c r="DJ24" s="734"/>
      <c r="DK24" s="777"/>
      <c r="DL24" s="776">
        <v>13185390</v>
      </c>
      <c r="DM24" s="734"/>
      <c r="DN24" s="734"/>
      <c r="DO24" s="734"/>
      <c r="DP24" s="734"/>
      <c r="DQ24" s="734"/>
      <c r="DR24" s="734"/>
      <c r="DS24" s="734"/>
      <c r="DT24" s="734"/>
      <c r="DU24" s="734"/>
      <c r="DV24" s="777"/>
      <c r="DW24" s="778">
        <v>53.2</v>
      </c>
      <c r="DX24" s="749"/>
      <c r="DY24" s="749"/>
      <c r="DZ24" s="749"/>
      <c r="EA24" s="749"/>
      <c r="EB24" s="749"/>
      <c r="EC24" s="779"/>
    </row>
    <row r="25" spans="2:133" ht="11.25" customHeight="1">
      <c r="B25" s="675" t="s">
        <v>290</v>
      </c>
      <c r="C25" s="676"/>
      <c r="D25" s="676"/>
      <c r="E25" s="676"/>
      <c r="F25" s="676"/>
      <c r="G25" s="676"/>
      <c r="H25" s="676"/>
      <c r="I25" s="676"/>
      <c r="J25" s="676"/>
      <c r="K25" s="676"/>
      <c r="L25" s="676"/>
      <c r="M25" s="676"/>
      <c r="N25" s="676"/>
      <c r="O25" s="676"/>
      <c r="P25" s="676"/>
      <c r="Q25" s="677"/>
      <c r="R25" s="678" t="s">
        <v>128</v>
      </c>
      <c r="S25" s="679"/>
      <c r="T25" s="679"/>
      <c r="U25" s="679"/>
      <c r="V25" s="679"/>
      <c r="W25" s="679"/>
      <c r="X25" s="679"/>
      <c r="Y25" s="680"/>
      <c r="Z25" s="715" t="s">
        <v>128</v>
      </c>
      <c r="AA25" s="715"/>
      <c r="AB25" s="715"/>
      <c r="AC25" s="715"/>
      <c r="AD25" s="716" t="s">
        <v>232</v>
      </c>
      <c r="AE25" s="716"/>
      <c r="AF25" s="716"/>
      <c r="AG25" s="716"/>
      <c r="AH25" s="716"/>
      <c r="AI25" s="716"/>
      <c r="AJ25" s="716"/>
      <c r="AK25" s="716"/>
      <c r="AL25" s="681" t="s">
        <v>128</v>
      </c>
      <c r="AM25" s="682"/>
      <c r="AN25" s="682"/>
      <c r="AO25" s="717"/>
      <c r="AP25" s="772" t="s">
        <v>291</v>
      </c>
      <c r="AQ25" s="780"/>
      <c r="AR25" s="780"/>
      <c r="AS25" s="780"/>
      <c r="AT25" s="780"/>
      <c r="AU25" s="780"/>
      <c r="AV25" s="780"/>
      <c r="AW25" s="780"/>
      <c r="AX25" s="780"/>
      <c r="AY25" s="780"/>
      <c r="AZ25" s="780"/>
      <c r="BA25" s="780"/>
      <c r="BB25" s="780"/>
      <c r="BC25" s="780"/>
      <c r="BD25" s="780"/>
      <c r="BE25" s="780"/>
      <c r="BF25" s="774"/>
      <c r="BG25" s="678" t="s">
        <v>232</v>
      </c>
      <c r="BH25" s="679"/>
      <c r="BI25" s="679"/>
      <c r="BJ25" s="679"/>
      <c r="BK25" s="679"/>
      <c r="BL25" s="679"/>
      <c r="BM25" s="679"/>
      <c r="BN25" s="680"/>
      <c r="BO25" s="715" t="s">
        <v>128</v>
      </c>
      <c r="BP25" s="715"/>
      <c r="BQ25" s="715"/>
      <c r="BR25" s="715"/>
      <c r="BS25" s="684" t="s">
        <v>128</v>
      </c>
      <c r="BT25" s="679"/>
      <c r="BU25" s="679"/>
      <c r="BV25" s="679"/>
      <c r="BW25" s="679"/>
      <c r="BX25" s="679"/>
      <c r="BY25" s="679"/>
      <c r="BZ25" s="679"/>
      <c r="CA25" s="679"/>
      <c r="CB25" s="722"/>
      <c r="CD25" s="711" t="s">
        <v>292</v>
      </c>
      <c r="CE25" s="712"/>
      <c r="CF25" s="712"/>
      <c r="CG25" s="712"/>
      <c r="CH25" s="712"/>
      <c r="CI25" s="712"/>
      <c r="CJ25" s="712"/>
      <c r="CK25" s="712"/>
      <c r="CL25" s="712"/>
      <c r="CM25" s="712"/>
      <c r="CN25" s="712"/>
      <c r="CO25" s="712"/>
      <c r="CP25" s="712"/>
      <c r="CQ25" s="713"/>
      <c r="CR25" s="678">
        <v>7320893</v>
      </c>
      <c r="CS25" s="697"/>
      <c r="CT25" s="697"/>
      <c r="CU25" s="697"/>
      <c r="CV25" s="697"/>
      <c r="CW25" s="697"/>
      <c r="CX25" s="697"/>
      <c r="CY25" s="698"/>
      <c r="CZ25" s="681">
        <v>18</v>
      </c>
      <c r="DA25" s="699"/>
      <c r="DB25" s="699"/>
      <c r="DC25" s="700"/>
      <c r="DD25" s="684">
        <v>7006214</v>
      </c>
      <c r="DE25" s="697"/>
      <c r="DF25" s="697"/>
      <c r="DG25" s="697"/>
      <c r="DH25" s="697"/>
      <c r="DI25" s="697"/>
      <c r="DJ25" s="697"/>
      <c r="DK25" s="698"/>
      <c r="DL25" s="684">
        <v>7000770</v>
      </c>
      <c r="DM25" s="697"/>
      <c r="DN25" s="697"/>
      <c r="DO25" s="697"/>
      <c r="DP25" s="697"/>
      <c r="DQ25" s="697"/>
      <c r="DR25" s="697"/>
      <c r="DS25" s="697"/>
      <c r="DT25" s="697"/>
      <c r="DU25" s="697"/>
      <c r="DV25" s="698"/>
      <c r="DW25" s="681">
        <v>28.3</v>
      </c>
      <c r="DX25" s="699"/>
      <c r="DY25" s="699"/>
      <c r="DZ25" s="699"/>
      <c r="EA25" s="699"/>
      <c r="EB25" s="699"/>
      <c r="EC25" s="714"/>
    </row>
    <row r="26" spans="2:133" ht="11.25" customHeight="1">
      <c r="B26" s="675" t="s">
        <v>293</v>
      </c>
      <c r="C26" s="676"/>
      <c r="D26" s="676"/>
      <c r="E26" s="676"/>
      <c r="F26" s="676"/>
      <c r="G26" s="676"/>
      <c r="H26" s="676"/>
      <c r="I26" s="676"/>
      <c r="J26" s="676"/>
      <c r="K26" s="676"/>
      <c r="L26" s="676"/>
      <c r="M26" s="676"/>
      <c r="N26" s="676"/>
      <c r="O26" s="676"/>
      <c r="P26" s="676"/>
      <c r="Q26" s="677"/>
      <c r="R26" s="678">
        <v>24300459</v>
      </c>
      <c r="S26" s="679"/>
      <c r="T26" s="679"/>
      <c r="U26" s="679"/>
      <c r="V26" s="679"/>
      <c r="W26" s="679"/>
      <c r="X26" s="679"/>
      <c r="Y26" s="680"/>
      <c r="Z26" s="715">
        <v>57</v>
      </c>
      <c r="AA26" s="715"/>
      <c r="AB26" s="715"/>
      <c r="AC26" s="715"/>
      <c r="AD26" s="716">
        <v>22953404</v>
      </c>
      <c r="AE26" s="716"/>
      <c r="AF26" s="716"/>
      <c r="AG26" s="716"/>
      <c r="AH26" s="716"/>
      <c r="AI26" s="716"/>
      <c r="AJ26" s="716"/>
      <c r="AK26" s="716"/>
      <c r="AL26" s="681">
        <v>98.3</v>
      </c>
      <c r="AM26" s="682"/>
      <c r="AN26" s="682"/>
      <c r="AO26" s="717"/>
      <c r="AP26" s="772" t="s">
        <v>294</v>
      </c>
      <c r="AQ26" s="773"/>
      <c r="AR26" s="773"/>
      <c r="AS26" s="773"/>
      <c r="AT26" s="773"/>
      <c r="AU26" s="773"/>
      <c r="AV26" s="773"/>
      <c r="AW26" s="773"/>
      <c r="AX26" s="773"/>
      <c r="AY26" s="773"/>
      <c r="AZ26" s="773"/>
      <c r="BA26" s="773"/>
      <c r="BB26" s="773"/>
      <c r="BC26" s="773"/>
      <c r="BD26" s="773"/>
      <c r="BE26" s="773"/>
      <c r="BF26" s="774"/>
      <c r="BG26" s="678" t="s">
        <v>232</v>
      </c>
      <c r="BH26" s="679"/>
      <c r="BI26" s="679"/>
      <c r="BJ26" s="679"/>
      <c r="BK26" s="679"/>
      <c r="BL26" s="679"/>
      <c r="BM26" s="679"/>
      <c r="BN26" s="680"/>
      <c r="BO26" s="715" t="s">
        <v>128</v>
      </c>
      <c r="BP26" s="715"/>
      <c r="BQ26" s="715"/>
      <c r="BR26" s="715"/>
      <c r="BS26" s="684" t="s">
        <v>232</v>
      </c>
      <c r="BT26" s="679"/>
      <c r="BU26" s="679"/>
      <c r="BV26" s="679"/>
      <c r="BW26" s="679"/>
      <c r="BX26" s="679"/>
      <c r="BY26" s="679"/>
      <c r="BZ26" s="679"/>
      <c r="CA26" s="679"/>
      <c r="CB26" s="722"/>
      <c r="CD26" s="711" t="s">
        <v>295</v>
      </c>
      <c r="CE26" s="712"/>
      <c r="CF26" s="712"/>
      <c r="CG26" s="712"/>
      <c r="CH26" s="712"/>
      <c r="CI26" s="712"/>
      <c r="CJ26" s="712"/>
      <c r="CK26" s="712"/>
      <c r="CL26" s="712"/>
      <c r="CM26" s="712"/>
      <c r="CN26" s="712"/>
      <c r="CO26" s="712"/>
      <c r="CP26" s="712"/>
      <c r="CQ26" s="713"/>
      <c r="CR26" s="678">
        <v>5139924</v>
      </c>
      <c r="CS26" s="679"/>
      <c r="CT26" s="679"/>
      <c r="CU26" s="679"/>
      <c r="CV26" s="679"/>
      <c r="CW26" s="679"/>
      <c r="CX26" s="679"/>
      <c r="CY26" s="680"/>
      <c r="CZ26" s="681">
        <v>12.6</v>
      </c>
      <c r="DA26" s="699"/>
      <c r="DB26" s="699"/>
      <c r="DC26" s="700"/>
      <c r="DD26" s="684">
        <v>4843646</v>
      </c>
      <c r="DE26" s="679"/>
      <c r="DF26" s="679"/>
      <c r="DG26" s="679"/>
      <c r="DH26" s="679"/>
      <c r="DI26" s="679"/>
      <c r="DJ26" s="679"/>
      <c r="DK26" s="680"/>
      <c r="DL26" s="684" t="s">
        <v>232</v>
      </c>
      <c r="DM26" s="679"/>
      <c r="DN26" s="679"/>
      <c r="DO26" s="679"/>
      <c r="DP26" s="679"/>
      <c r="DQ26" s="679"/>
      <c r="DR26" s="679"/>
      <c r="DS26" s="679"/>
      <c r="DT26" s="679"/>
      <c r="DU26" s="679"/>
      <c r="DV26" s="680"/>
      <c r="DW26" s="681" t="s">
        <v>128</v>
      </c>
      <c r="DX26" s="699"/>
      <c r="DY26" s="699"/>
      <c r="DZ26" s="699"/>
      <c r="EA26" s="699"/>
      <c r="EB26" s="699"/>
      <c r="EC26" s="714"/>
    </row>
    <row r="27" spans="2:133" ht="11.25" customHeight="1">
      <c r="B27" s="675" t="s">
        <v>296</v>
      </c>
      <c r="C27" s="676"/>
      <c r="D27" s="676"/>
      <c r="E27" s="676"/>
      <c r="F27" s="676"/>
      <c r="G27" s="676"/>
      <c r="H27" s="676"/>
      <c r="I27" s="676"/>
      <c r="J27" s="676"/>
      <c r="K27" s="676"/>
      <c r="L27" s="676"/>
      <c r="M27" s="676"/>
      <c r="N27" s="676"/>
      <c r="O27" s="676"/>
      <c r="P27" s="676"/>
      <c r="Q27" s="677"/>
      <c r="R27" s="678">
        <v>15735</v>
      </c>
      <c r="S27" s="679"/>
      <c r="T27" s="679"/>
      <c r="U27" s="679"/>
      <c r="V27" s="679"/>
      <c r="W27" s="679"/>
      <c r="X27" s="679"/>
      <c r="Y27" s="680"/>
      <c r="Z27" s="715">
        <v>0</v>
      </c>
      <c r="AA27" s="715"/>
      <c r="AB27" s="715"/>
      <c r="AC27" s="715"/>
      <c r="AD27" s="716">
        <v>15735</v>
      </c>
      <c r="AE27" s="716"/>
      <c r="AF27" s="716"/>
      <c r="AG27" s="716"/>
      <c r="AH27" s="716"/>
      <c r="AI27" s="716"/>
      <c r="AJ27" s="716"/>
      <c r="AK27" s="716"/>
      <c r="AL27" s="681">
        <v>0.1</v>
      </c>
      <c r="AM27" s="682"/>
      <c r="AN27" s="682"/>
      <c r="AO27" s="717"/>
      <c r="AP27" s="675" t="s">
        <v>297</v>
      </c>
      <c r="AQ27" s="676"/>
      <c r="AR27" s="676"/>
      <c r="AS27" s="676"/>
      <c r="AT27" s="676"/>
      <c r="AU27" s="676"/>
      <c r="AV27" s="676"/>
      <c r="AW27" s="676"/>
      <c r="AX27" s="676"/>
      <c r="AY27" s="676"/>
      <c r="AZ27" s="676"/>
      <c r="BA27" s="676"/>
      <c r="BB27" s="676"/>
      <c r="BC27" s="676"/>
      <c r="BD27" s="676"/>
      <c r="BE27" s="676"/>
      <c r="BF27" s="677"/>
      <c r="BG27" s="678">
        <v>19356251</v>
      </c>
      <c r="BH27" s="679"/>
      <c r="BI27" s="679"/>
      <c r="BJ27" s="679"/>
      <c r="BK27" s="679"/>
      <c r="BL27" s="679"/>
      <c r="BM27" s="679"/>
      <c r="BN27" s="680"/>
      <c r="BO27" s="715">
        <v>100</v>
      </c>
      <c r="BP27" s="715"/>
      <c r="BQ27" s="715"/>
      <c r="BR27" s="715"/>
      <c r="BS27" s="684">
        <v>111986</v>
      </c>
      <c r="BT27" s="679"/>
      <c r="BU27" s="679"/>
      <c r="BV27" s="679"/>
      <c r="BW27" s="679"/>
      <c r="BX27" s="679"/>
      <c r="BY27" s="679"/>
      <c r="BZ27" s="679"/>
      <c r="CA27" s="679"/>
      <c r="CB27" s="722"/>
      <c r="CD27" s="711" t="s">
        <v>298</v>
      </c>
      <c r="CE27" s="712"/>
      <c r="CF27" s="712"/>
      <c r="CG27" s="712"/>
      <c r="CH27" s="712"/>
      <c r="CI27" s="712"/>
      <c r="CJ27" s="712"/>
      <c r="CK27" s="712"/>
      <c r="CL27" s="712"/>
      <c r="CM27" s="712"/>
      <c r="CN27" s="712"/>
      <c r="CO27" s="712"/>
      <c r="CP27" s="712"/>
      <c r="CQ27" s="713"/>
      <c r="CR27" s="678">
        <v>13047102</v>
      </c>
      <c r="CS27" s="697"/>
      <c r="CT27" s="697"/>
      <c r="CU27" s="697"/>
      <c r="CV27" s="697"/>
      <c r="CW27" s="697"/>
      <c r="CX27" s="697"/>
      <c r="CY27" s="698"/>
      <c r="CZ27" s="681">
        <v>32</v>
      </c>
      <c r="DA27" s="699"/>
      <c r="DB27" s="699"/>
      <c r="DC27" s="700"/>
      <c r="DD27" s="684">
        <v>3796926</v>
      </c>
      <c r="DE27" s="697"/>
      <c r="DF27" s="697"/>
      <c r="DG27" s="697"/>
      <c r="DH27" s="697"/>
      <c r="DI27" s="697"/>
      <c r="DJ27" s="697"/>
      <c r="DK27" s="698"/>
      <c r="DL27" s="684">
        <v>3794849</v>
      </c>
      <c r="DM27" s="697"/>
      <c r="DN27" s="697"/>
      <c r="DO27" s="697"/>
      <c r="DP27" s="697"/>
      <c r="DQ27" s="697"/>
      <c r="DR27" s="697"/>
      <c r="DS27" s="697"/>
      <c r="DT27" s="697"/>
      <c r="DU27" s="697"/>
      <c r="DV27" s="698"/>
      <c r="DW27" s="681">
        <v>15.3</v>
      </c>
      <c r="DX27" s="699"/>
      <c r="DY27" s="699"/>
      <c r="DZ27" s="699"/>
      <c r="EA27" s="699"/>
      <c r="EB27" s="699"/>
      <c r="EC27" s="714"/>
    </row>
    <row r="28" spans="2:133" ht="11.25" customHeight="1">
      <c r="B28" s="675" t="s">
        <v>299</v>
      </c>
      <c r="C28" s="676"/>
      <c r="D28" s="676"/>
      <c r="E28" s="676"/>
      <c r="F28" s="676"/>
      <c r="G28" s="676"/>
      <c r="H28" s="676"/>
      <c r="I28" s="676"/>
      <c r="J28" s="676"/>
      <c r="K28" s="676"/>
      <c r="L28" s="676"/>
      <c r="M28" s="676"/>
      <c r="N28" s="676"/>
      <c r="O28" s="676"/>
      <c r="P28" s="676"/>
      <c r="Q28" s="677"/>
      <c r="R28" s="678">
        <v>253555</v>
      </c>
      <c r="S28" s="679"/>
      <c r="T28" s="679"/>
      <c r="U28" s="679"/>
      <c r="V28" s="679"/>
      <c r="W28" s="679"/>
      <c r="X28" s="679"/>
      <c r="Y28" s="680"/>
      <c r="Z28" s="715">
        <v>0.6</v>
      </c>
      <c r="AA28" s="715"/>
      <c r="AB28" s="715"/>
      <c r="AC28" s="715"/>
      <c r="AD28" s="716" t="s">
        <v>128</v>
      </c>
      <c r="AE28" s="716"/>
      <c r="AF28" s="716"/>
      <c r="AG28" s="716"/>
      <c r="AH28" s="716"/>
      <c r="AI28" s="716"/>
      <c r="AJ28" s="716"/>
      <c r="AK28" s="716"/>
      <c r="AL28" s="681" t="s">
        <v>128</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300</v>
      </c>
      <c r="CE28" s="712"/>
      <c r="CF28" s="712"/>
      <c r="CG28" s="712"/>
      <c r="CH28" s="712"/>
      <c r="CI28" s="712"/>
      <c r="CJ28" s="712"/>
      <c r="CK28" s="712"/>
      <c r="CL28" s="712"/>
      <c r="CM28" s="712"/>
      <c r="CN28" s="712"/>
      <c r="CO28" s="712"/>
      <c r="CP28" s="712"/>
      <c r="CQ28" s="713"/>
      <c r="CR28" s="678">
        <v>2389771</v>
      </c>
      <c r="CS28" s="679"/>
      <c r="CT28" s="679"/>
      <c r="CU28" s="679"/>
      <c r="CV28" s="679"/>
      <c r="CW28" s="679"/>
      <c r="CX28" s="679"/>
      <c r="CY28" s="680"/>
      <c r="CZ28" s="681">
        <v>5.9</v>
      </c>
      <c r="DA28" s="699"/>
      <c r="DB28" s="699"/>
      <c r="DC28" s="700"/>
      <c r="DD28" s="684">
        <v>2389771</v>
      </c>
      <c r="DE28" s="679"/>
      <c r="DF28" s="679"/>
      <c r="DG28" s="679"/>
      <c r="DH28" s="679"/>
      <c r="DI28" s="679"/>
      <c r="DJ28" s="679"/>
      <c r="DK28" s="680"/>
      <c r="DL28" s="684">
        <v>2389771</v>
      </c>
      <c r="DM28" s="679"/>
      <c r="DN28" s="679"/>
      <c r="DO28" s="679"/>
      <c r="DP28" s="679"/>
      <c r="DQ28" s="679"/>
      <c r="DR28" s="679"/>
      <c r="DS28" s="679"/>
      <c r="DT28" s="679"/>
      <c r="DU28" s="679"/>
      <c r="DV28" s="680"/>
      <c r="DW28" s="681">
        <v>9.6</v>
      </c>
      <c r="DX28" s="699"/>
      <c r="DY28" s="699"/>
      <c r="DZ28" s="699"/>
      <c r="EA28" s="699"/>
      <c r="EB28" s="699"/>
      <c r="EC28" s="714"/>
    </row>
    <row r="29" spans="2:133" ht="11.25" customHeight="1">
      <c r="B29" s="675" t="s">
        <v>301</v>
      </c>
      <c r="C29" s="676"/>
      <c r="D29" s="676"/>
      <c r="E29" s="676"/>
      <c r="F29" s="676"/>
      <c r="G29" s="676"/>
      <c r="H29" s="676"/>
      <c r="I29" s="676"/>
      <c r="J29" s="676"/>
      <c r="K29" s="676"/>
      <c r="L29" s="676"/>
      <c r="M29" s="676"/>
      <c r="N29" s="676"/>
      <c r="O29" s="676"/>
      <c r="P29" s="676"/>
      <c r="Q29" s="677"/>
      <c r="R29" s="678">
        <v>364551</v>
      </c>
      <c r="S29" s="679"/>
      <c r="T29" s="679"/>
      <c r="U29" s="679"/>
      <c r="V29" s="679"/>
      <c r="W29" s="679"/>
      <c r="X29" s="679"/>
      <c r="Y29" s="680"/>
      <c r="Z29" s="715">
        <v>0.9</v>
      </c>
      <c r="AA29" s="715"/>
      <c r="AB29" s="715"/>
      <c r="AC29" s="715"/>
      <c r="AD29" s="716">
        <v>112058</v>
      </c>
      <c r="AE29" s="716"/>
      <c r="AF29" s="716"/>
      <c r="AG29" s="716"/>
      <c r="AH29" s="716"/>
      <c r="AI29" s="716"/>
      <c r="AJ29" s="716"/>
      <c r="AK29" s="716"/>
      <c r="AL29" s="681">
        <v>0.5</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302</v>
      </c>
      <c r="CE29" s="764"/>
      <c r="CF29" s="711" t="s">
        <v>70</v>
      </c>
      <c r="CG29" s="712"/>
      <c r="CH29" s="712"/>
      <c r="CI29" s="712"/>
      <c r="CJ29" s="712"/>
      <c r="CK29" s="712"/>
      <c r="CL29" s="712"/>
      <c r="CM29" s="712"/>
      <c r="CN29" s="712"/>
      <c r="CO29" s="712"/>
      <c r="CP29" s="712"/>
      <c r="CQ29" s="713"/>
      <c r="CR29" s="678">
        <v>2389065</v>
      </c>
      <c r="CS29" s="697"/>
      <c r="CT29" s="697"/>
      <c r="CU29" s="697"/>
      <c r="CV29" s="697"/>
      <c r="CW29" s="697"/>
      <c r="CX29" s="697"/>
      <c r="CY29" s="698"/>
      <c r="CZ29" s="681">
        <v>5.9</v>
      </c>
      <c r="DA29" s="699"/>
      <c r="DB29" s="699"/>
      <c r="DC29" s="700"/>
      <c r="DD29" s="684">
        <v>2389065</v>
      </c>
      <c r="DE29" s="697"/>
      <c r="DF29" s="697"/>
      <c r="DG29" s="697"/>
      <c r="DH29" s="697"/>
      <c r="DI29" s="697"/>
      <c r="DJ29" s="697"/>
      <c r="DK29" s="698"/>
      <c r="DL29" s="684">
        <v>2389065</v>
      </c>
      <c r="DM29" s="697"/>
      <c r="DN29" s="697"/>
      <c r="DO29" s="697"/>
      <c r="DP29" s="697"/>
      <c r="DQ29" s="697"/>
      <c r="DR29" s="697"/>
      <c r="DS29" s="697"/>
      <c r="DT29" s="697"/>
      <c r="DU29" s="697"/>
      <c r="DV29" s="698"/>
      <c r="DW29" s="681">
        <v>9.6</v>
      </c>
      <c r="DX29" s="699"/>
      <c r="DY29" s="699"/>
      <c r="DZ29" s="699"/>
      <c r="EA29" s="699"/>
      <c r="EB29" s="699"/>
      <c r="EC29" s="714"/>
    </row>
    <row r="30" spans="2:133" ht="11.25" customHeight="1">
      <c r="B30" s="675" t="s">
        <v>303</v>
      </c>
      <c r="C30" s="676"/>
      <c r="D30" s="676"/>
      <c r="E30" s="676"/>
      <c r="F30" s="676"/>
      <c r="G30" s="676"/>
      <c r="H30" s="676"/>
      <c r="I30" s="676"/>
      <c r="J30" s="676"/>
      <c r="K30" s="676"/>
      <c r="L30" s="676"/>
      <c r="M30" s="676"/>
      <c r="N30" s="676"/>
      <c r="O30" s="676"/>
      <c r="P30" s="676"/>
      <c r="Q30" s="677"/>
      <c r="R30" s="678">
        <v>126947</v>
      </c>
      <c r="S30" s="679"/>
      <c r="T30" s="679"/>
      <c r="U30" s="679"/>
      <c r="V30" s="679"/>
      <c r="W30" s="679"/>
      <c r="X30" s="679"/>
      <c r="Y30" s="680"/>
      <c r="Z30" s="715">
        <v>0.3</v>
      </c>
      <c r="AA30" s="715"/>
      <c r="AB30" s="715"/>
      <c r="AC30" s="715"/>
      <c r="AD30" s="716" t="s">
        <v>128</v>
      </c>
      <c r="AE30" s="716"/>
      <c r="AF30" s="716"/>
      <c r="AG30" s="716"/>
      <c r="AH30" s="716"/>
      <c r="AI30" s="716"/>
      <c r="AJ30" s="716"/>
      <c r="AK30" s="716"/>
      <c r="AL30" s="681" t="s">
        <v>232</v>
      </c>
      <c r="AM30" s="682"/>
      <c r="AN30" s="682"/>
      <c r="AO30" s="717"/>
      <c r="AP30" s="739" t="s">
        <v>220</v>
      </c>
      <c r="AQ30" s="740"/>
      <c r="AR30" s="740"/>
      <c r="AS30" s="740"/>
      <c r="AT30" s="740"/>
      <c r="AU30" s="740"/>
      <c r="AV30" s="740"/>
      <c r="AW30" s="740"/>
      <c r="AX30" s="740"/>
      <c r="AY30" s="740"/>
      <c r="AZ30" s="740"/>
      <c r="BA30" s="740"/>
      <c r="BB30" s="740"/>
      <c r="BC30" s="740"/>
      <c r="BD30" s="740"/>
      <c r="BE30" s="740"/>
      <c r="BF30" s="741"/>
      <c r="BG30" s="739" t="s">
        <v>304</v>
      </c>
      <c r="BH30" s="752"/>
      <c r="BI30" s="752"/>
      <c r="BJ30" s="752"/>
      <c r="BK30" s="752"/>
      <c r="BL30" s="752"/>
      <c r="BM30" s="752"/>
      <c r="BN30" s="752"/>
      <c r="BO30" s="752"/>
      <c r="BP30" s="752"/>
      <c r="BQ30" s="753"/>
      <c r="BR30" s="739" t="s">
        <v>305</v>
      </c>
      <c r="BS30" s="752"/>
      <c r="BT30" s="752"/>
      <c r="BU30" s="752"/>
      <c r="BV30" s="752"/>
      <c r="BW30" s="752"/>
      <c r="BX30" s="752"/>
      <c r="BY30" s="752"/>
      <c r="BZ30" s="752"/>
      <c r="CA30" s="752"/>
      <c r="CB30" s="753"/>
      <c r="CD30" s="765"/>
      <c r="CE30" s="766"/>
      <c r="CF30" s="711" t="s">
        <v>306</v>
      </c>
      <c r="CG30" s="712"/>
      <c r="CH30" s="712"/>
      <c r="CI30" s="712"/>
      <c r="CJ30" s="712"/>
      <c r="CK30" s="712"/>
      <c r="CL30" s="712"/>
      <c r="CM30" s="712"/>
      <c r="CN30" s="712"/>
      <c r="CO30" s="712"/>
      <c r="CP30" s="712"/>
      <c r="CQ30" s="713"/>
      <c r="CR30" s="678">
        <v>2218762</v>
      </c>
      <c r="CS30" s="679"/>
      <c r="CT30" s="679"/>
      <c r="CU30" s="679"/>
      <c r="CV30" s="679"/>
      <c r="CW30" s="679"/>
      <c r="CX30" s="679"/>
      <c r="CY30" s="680"/>
      <c r="CZ30" s="681">
        <v>5.4</v>
      </c>
      <c r="DA30" s="699"/>
      <c r="DB30" s="699"/>
      <c r="DC30" s="700"/>
      <c r="DD30" s="684">
        <v>2218762</v>
      </c>
      <c r="DE30" s="679"/>
      <c r="DF30" s="679"/>
      <c r="DG30" s="679"/>
      <c r="DH30" s="679"/>
      <c r="DI30" s="679"/>
      <c r="DJ30" s="679"/>
      <c r="DK30" s="680"/>
      <c r="DL30" s="684">
        <v>2218762</v>
      </c>
      <c r="DM30" s="679"/>
      <c r="DN30" s="679"/>
      <c r="DO30" s="679"/>
      <c r="DP30" s="679"/>
      <c r="DQ30" s="679"/>
      <c r="DR30" s="679"/>
      <c r="DS30" s="679"/>
      <c r="DT30" s="679"/>
      <c r="DU30" s="679"/>
      <c r="DV30" s="680"/>
      <c r="DW30" s="681">
        <v>9</v>
      </c>
      <c r="DX30" s="699"/>
      <c r="DY30" s="699"/>
      <c r="DZ30" s="699"/>
      <c r="EA30" s="699"/>
      <c r="EB30" s="699"/>
      <c r="EC30" s="714"/>
    </row>
    <row r="31" spans="2:133" ht="11.25" customHeight="1">
      <c r="B31" s="675" t="s">
        <v>307</v>
      </c>
      <c r="C31" s="676"/>
      <c r="D31" s="676"/>
      <c r="E31" s="676"/>
      <c r="F31" s="676"/>
      <c r="G31" s="676"/>
      <c r="H31" s="676"/>
      <c r="I31" s="676"/>
      <c r="J31" s="676"/>
      <c r="K31" s="676"/>
      <c r="L31" s="676"/>
      <c r="M31" s="676"/>
      <c r="N31" s="676"/>
      <c r="O31" s="676"/>
      <c r="P31" s="676"/>
      <c r="Q31" s="677"/>
      <c r="R31" s="678">
        <v>8019794</v>
      </c>
      <c r="S31" s="679"/>
      <c r="T31" s="679"/>
      <c r="U31" s="679"/>
      <c r="V31" s="679"/>
      <c r="W31" s="679"/>
      <c r="X31" s="679"/>
      <c r="Y31" s="680"/>
      <c r="Z31" s="715">
        <v>18.8</v>
      </c>
      <c r="AA31" s="715"/>
      <c r="AB31" s="715"/>
      <c r="AC31" s="715"/>
      <c r="AD31" s="716" t="s">
        <v>128</v>
      </c>
      <c r="AE31" s="716"/>
      <c r="AF31" s="716"/>
      <c r="AG31" s="716"/>
      <c r="AH31" s="716"/>
      <c r="AI31" s="716"/>
      <c r="AJ31" s="716"/>
      <c r="AK31" s="716"/>
      <c r="AL31" s="681" t="s">
        <v>232</v>
      </c>
      <c r="AM31" s="682"/>
      <c r="AN31" s="682"/>
      <c r="AO31" s="717"/>
      <c r="AP31" s="754" t="s">
        <v>308</v>
      </c>
      <c r="AQ31" s="755"/>
      <c r="AR31" s="755"/>
      <c r="AS31" s="755"/>
      <c r="AT31" s="760" t="s">
        <v>309</v>
      </c>
      <c r="AU31" s="231"/>
      <c r="AV31" s="231"/>
      <c r="AW31" s="231"/>
      <c r="AX31" s="744" t="s">
        <v>185</v>
      </c>
      <c r="AY31" s="745"/>
      <c r="AZ31" s="745"/>
      <c r="BA31" s="745"/>
      <c r="BB31" s="745"/>
      <c r="BC31" s="745"/>
      <c r="BD31" s="745"/>
      <c r="BE31" s="745"/>
      <c r="BF31" s="746"/>
      <c r="BG31" s="747">
        <v>98.8</v>
      </c>
      <c r="BH31" s="748"/>
      <c r="BI31" s="748"/>
      <c r="BJ31" s="748"/>
      <c r="BK31" s="748"/>
      <c r="BL31" s="748"/>
      <c r="BM31" s="749">
        <v>96.2</v>
      </c>
      <c r="BN31" s="748"/>
      <c r="BO31" s="748"/>
      <c r="BP31" s="748"/>
      <c r="BQ31" s="750"/>
      <c r="BR31" s="747">
        <v>98.8</v>
      </c>
      <c r="BS31" s="748"/>
      <c r="BT31" s="748"/>
      <c r="BU31" s="748"/>
      <c r="BV31" s="748"/>
      <c r="BW31" s="748"/>
      <c r="BX31" s="749">
        <v>96</v>
      </c>
      <c r="BY31" s="748"/>
      <c r="BZ31" s="748"/>
      <c r="CA31" s="748"/>
      <c r="CB31" s="750"/>
      <c r="CD31" s="765"/>
      <c r="CE31" s="766"/>
      <c r="CF31" s="711" t="s">
        <v>310</v>
      </c>
      <c r="CG31" s="712"/>
      <c r="CH31" s="712"/>
      <c r="CI31" s="712"/>
      <c r="CJ31" s="712"/>
      <c r="CK31" s="712"/>
      <c r="CL31" s="712"/>
      <c r="CM31" s="712"/>
      <c r="CN31" s="712"/>
      <c r="CO31" s="712"/>
      <c r="CP31" s="712"/>
      <c r="CQ31" s="713"/>
      <c r="CR31" s="678">
        <v>170303</v>
      </c>
      <c r="CS31" s="697"/>
      <c r="CT31" s="697"/>
      <c r="CU31" s="697"/>
      <c r="CV31" s="697"/>
      <c r="CW31" s="697"/>
      <c r="CX31" s="697"/>
      <c r="CY31" s="698"/>
      <c r="CZ31" s="681">
        <v>0.4</v>
      </c>
      <c r="DA31" s="699"/>
      <c r="DB31" s="699"/>
      <c r="DC31" s="700"/>
      <c r="DD31" s="684">
        <v>170303</v>
      </c>
      <c r="DE31" s="697"/>
      <c r="DF31" s="697"/>
      <c r="DG31" s="697"/>
      <c r="DH31" s="697"/>
      <c r="DI31" s="697"/>
      <c r="DJ31" s="697"/>
      <c r="DK31" s="698"/>
      <c r="DL31" s="684">
        <v>170303</v>
      </c>
      <c r="DM31" s="697"/>
      <c r="DN31" s="697"/>
      <c r="DO31" s="697"/>
      <c r="DP31" s="697"/>
      <c r="DQ31" s="697"/>
      <c r="DR31" s="697"/>
      <c r="DS31" s="697"/>
      <c r="DT31" s="697"/>
      <c r="DU31" s="697"/>
      <c r="DV31" s="698"/>
      <c r="DW31" s="681">
        <v>0.7</v>
      </c>
      <c r="DX31" s="699"/>
      <c r="DY31" s="699"/>
      <c r="DZ31" s="699"/>
      <c r="EA31" s="699"/>
      <c r="EB31" s="699"/>
      <c r="EC31" s="714"/>
    </row>
    <row r="32" spans="2:133" ht="11.25" customHeight="1">
      <c r="B32" s="769" t="s">
        <v>311</v>
      </c>
      <c r="C32" s="770"/>
      <c r="D32" s="770"/>
      <c r="E32" s="770"/>
      <c r="F32" s="770"/>
      <c r="G32" s="770"/>
      <c r="H32" s="770"/>
      <c r="I32" s="770"/>
      <c r="J32" s="770"/>
      <c r="K32" s="770"/>
      <c r="L32" s="770"/>
      <c r="M32" s="770"/>
      <c r="N32" s="770"/>
      <c r="O32" s="770"/>
      <c r="P32" s="770"/>
      <c r="Q32" s="771"/>
      <c r="R32" s="678">
        <v>261091</v>
      </c>
      <c r="S32" s="679"/>
      <c r="T32" s="679"/>
      <c r="U32" s="679"/>
      <c r="V32" s="679"/>
      <c r="W32" s="679"/>
      <c r="X32" s="679"/>
      <c r="Y32" s="680"/>
      <c r="Z32" s="715">
        <v>0.6</v>
      </c>
      <c r="AA32" s="715"/>
      <c r="AB32" s="715"/>
      <c r="AC32" s="715"/>
      <c r="AD32" s="716">
        <v>261091</v>
      </c>
      <c r="AE32" s="716"/>
      <c r="AF32" s="716"/>
      <c r="AG32" s="716"/>
      <c r="AH32" s="716"/>
      <c r="AI32" s="716"/>
      <c r="AJ32" s="716"/>
      <c r="AK32" s="716"/>
      <c r="AL32" s="681">
        <v>1.1000000000000001</v>
      </c>
      <c r="AM32" s="682"/>
      <c r="AN32" s="682"/>
      <c r="AO32" s="717"/>
      <c r="AP32" s="756"/>
      <c r="AQ32" s="757"/>
      <c r="AR32" s="757"/>
      <c r="AS32" s="757"/>
      <c r="AT32" s="761"/>
      <c r="AU32" s="230" t="s">
        <v>312</v>
      </c>
      <c r="AV32" s="230"/>
      <c r="AW32" s="230"/>
      <c r="AX32" s="675" t="s">
        <v>313</v>
      </c>
      <c r="AY32" s="676"/>
      <c r="AZ32" s="676"/>
      <c r="BA32" s="676"/>
      <c r="BB32" s="676"/>
      <c r="BC32" s="676"/>
      <c r="BD32" s="676"/>
      <c r="BE32" s="676"/>
      <c r="BF32" s="677"/>
      <c r="BG32" s="751">
        <v>98.2</v>
      </c>
      <c r="BH32" s="697"/>
      <c r="BI32" s="697"/>
      <c r="BJ32" s="697"/>
      <c r="BK32" s="697"/>
      <c r="BL32" s="697"/>
      <c r="BM32" s="682">
        <v>94.2</v>
      </c>
      <c r="BN32" s="743"/>
      <c r="BO32" s="743"/>
      <c r="BP32" s="743"/>
      <c r="BQ32" s="721"/>
      <c r="BR32" s="751">
        <v>98.2</v>
      </c>
      <c r="BS32" s="697"/>
      <c r="BT32" s="697"/>
      <c r="BU32" s="697"/>
      <c r="BV32" s="697"/>
      <c r="BW32" s="697"/>
      <c r="BX32" s="682">
        <v>94</v>
      </c>
      <c r="BY32" s="743"/>
      <c r="BZ32" s="743"/>
      <c r="CA32" s="743"/>
      <c r="CB32" s="721"/>
      <c r="CD32" s="767"/>
      <c r="CE32" s="768"/>
      <c r="CF32" s="711" t="s">
        <v>314</v>
      </c>
      <c r="CG32" s="712"/>
      <c r="CH32" s="712"/>
      <c r="CI32" s="712"/>
      <c r="CJ32" s="712"/>
      <c r="CK32" s="712"/>
      <c r="CL32" s="712"/>
      <c r="CM32" s="712"/>
      <c r="CN32" s="712"/>
      <c r="CO32" s="712"/>
      <c r="CP32" s="712"/>
      <c r="CQ32" s="713"/>
      <c r="CR32" s="678">
        <v>706</v>
      </c>
      <c r="CS32" s="679"/>
      <c r="CT32" s="679"/>
      <c r="CU32" s="679"/>
      <c r="CV32" s="679"/>
      <c r="CW32" s="679"/>
      <c r="CX32" s="679"/>
      <c r="CY32" s="680"/>
      <c r="CZ32" s="681">
        <v>0</v>
      </c>
      <c r="DA32" s="699"/>
      <c r="DB32" s="699"/>
      <c r="DC32" s="700"/>
      <c r="DD32" s="684">
        <v>706</v>
      </c>
      <c r="DE32" s="679"/>
      <c r="DF32" s="679"/>
      <c r="DG32" s="679"/>
      <c r="DH32" s="679"/>
      <c r="DI32" s="679"/>
      <c r="DJ32" s="679"/>
      <c r="DK32" s="680"/>
      <c r="DL32" s="684">
        <v>706</v>
      </c>
      <c r="DM32" s="679"/>
      <c r="DN32" s="679"/>
      <c r="DO32" s="679"/>
      <c r="DP32" s="679"/>
      <c r="DQ32" s="679"/>
      <c r="DR32" s="679"/>
      <c r="DS32" s="679"/>
      <c r="DT32" s="679"/>
      <c r="DU32" s="679"/>
      <c r="DV32" s="680"/>
      <c r="DW32" s="681">
        <v>0</v>
      </c>
      <c r="DX32" s="699"/>
      <c r="DY32" s="699"/>
      <c r="DZ32" s="699"/>
      <c r="EA32" s="699"/>
      <c r="EB32" s="699"/>
      <c r="EC32" s="714"/>
    </row>
    <row r="33" spans="2:133" ht="11.25" customHeight="1">
      <c r="B33" s="675" t="s">
        <v>315</v>
      </c>
      <c r="C33" s="676"/>
      <c r="D33" s="676"/>
      <c r="E33" s="676"/>
      <c r="F33" s="676"/>
      <c r="G33" s="676"/>
      <c r="H33" s="676"/>
      <c r="I33" s="676"/>
      <c r="J33" s="676"/>
      <c r="K33" s="676"/>
      <c r="L33" s="676"/>
      <c r="M33" s="676"/>
      <c r="N33" s="676"/>
      <c r="O33" s="676"/>
      <c r="P33" s="676"/>
      <c r="Q33" s="677"/>
      <c r="R33" s="678">
        <v>2839185</v>
      </c>
      <c r="S33" s="679"/>
      <c r="T33" s="679"/>
      <c r="U33" s="679"/>
      <c r="V33" s="679"/>
      <c r="W33" s="679"/>
      <c r="X33" s="679"/>
      <c r="Y33" s="680"/>
      <c r="Z33" s="715">
        <v>6.7</v>
      </c>
      <c r="AA33" s="715"/>
      <c r="AB33" s="715"/>
      <c r="AC33" s="715"/>
      <c r="AD33" s="716" t="s">
        <v>128</v>
      </c>
      <c r="AE33" s="716"/>
      <c r="AF33" s="716"/>
      <c r="AG33" s="716"/>
      <c r="AH33" s="716"/>
      <c r="AI33" s="716"/>
      <c r="AJ33" s="716"/>
      <c r="AK33" s="716"/>
      <c r="AL33" s="681" t="s">
        <v>232</v>
      </c>
      <c r="AM33" s="682"/>
      <c r="AN33" s="682"/>
      <c r="AO33" s="717"/>
      <c r="AP33" s="758"/>
      <c r="AQ33" s="759"/>
      <c r="AR33" s="759"/>
      <c r="AS33" s="759"/>
      <c r="AT33" s="762"/>
      <c r="AU33" s="232"/>
      <c r="AV33" s="232"/>
      <c r="AW33" s="232"/>
      <c r="AX33" s="659" t="s">
        <v>316</v>
      </c>
      <c r="AY33" s="660"/>
      <c r="AZ33" s="660"/>
      <c r="BA33" s="660"/>
      <c r="BB33" s="660"/>
      <c r="BC33" s="660"/>
      <c r="BD33" s="660"/>
      <c r="BE33" s="660"/>
      <c r="BF33" s="661"/>
      <c r="BG33" s="742">
        <v>99.2</v>
      </c>
      <c r="BH33" s="663"/>
      <c r="BI33" s="663"/>
      <c r="BJ33" s="663"/>
      <c r="BK33" s="663"/>
      <c r="BL33" s="663"/>
      <c r="BM33" s="706">
        <v>97.8</v>
      </c>
      <c r="BN33" s="663"/>
      <c r="BO33" s="663"/>
      <c r="BP33" s="663"/>
      <c r="BQ33" s="727"/>
      <c r="BR33" s="742">
        <v>99.3</v>
      </c>
      <c r="BS33" s="663"/>
      <c r="BT33" s="663"/>
      <c r="BU33" s="663"/>
      <c r="BV33" s="663"/>
      <c r="BW33" s="663"/>
      <c r="BX33" s="706">
        <v>97.8</v>
      </c>
      <c r="BY33" s="663"/>
      <c r="BZ33" s="663"/>
      <c r="CA33" s="663"/>
      <c r="CB33" s="727"/>
      <c r="CD33" s="711" t="s">
        <v>317</v>
      </c>
      <c r="CE33" s="712"/>
      <c r="CF33" s="712"/>
      <c r="CG33" s="712"/>
      <c r="CH33" s="712"/>
      <c r="CI33" s="712"/>
      <c r="CJ33" s="712"/>
      <c r="CK33" s="712"/>
      <c r="CL33" s="712"/>
      <c r="CM33" s="712"/>
      <c r="CN33" s="712"/>
      <c r="CO33" s="712"/>
      <c r="CP33" s="712"/>
      <c r="CQ33" s="713"/>
      <c r="CR33" s="678">
        <v>15790342</v>
      </c>
      <c r="CS33" s="697"/>
      <c r="CT33" s="697"/>
      <c r="CU33" s="697"/>
      <c r="CV33" s="697"/>
      <c r="CW33" s="697"/>
      <c r="CX33" s="697"/>
      <c r="CY33" s="698"/>
      <c r="CZ33" s="681">
        <v>38.700000000000003</v>
      </c>
      <c r="DA33" s="699"/>
      <c r="DB33" s="699"/>
      <c r="DC33" s="700"/>
      <c r="DD33" s="684">
        <v>13962975</v>
      </c>
      <c r="DE33" s="697"/>
      <c r="DF33" s="697"/>
      <c r="DG33" s="697"/>
      <c r="DH33" s="697"/>
      <c r="DI33" s="697"/>
      <c r="DJ33" s="697"/>
      <c r="DK33" s="698"/>
      <c r="DL33" s="684">
        <v>10298721</v>
      </c>
      <c r="DM33" s="697"/>
      <c r="DN33" s="697"/>
      <c r="DO33" s="697"/>
      <c r="DP33" s="697"/>
      <c r="DQ33" s="697"/>
      <c r="DR33" s="697"/>
      <c r="DS33" s="697"/>
      <c r="DT33" s="697"/>
      <c r="DU33" s="697"/>
      <c r="DV33" s="698"/>
      <c r="DW33" s="681">
        <v>41.6</v>
      </c>
      <c r="DX33" s="699"/>
      <c r="DY33" s="699"/>
      <c r="DZ33" s="699"/>
      <c r="EA33" s="699"/>
      <c r="EB33" s="699"/>
      <c r="EC33" s="714"/>
    </row>
    <row r="34" spans="2:133" ht="11.25" customHeight="1">
      <c r="B34" s="675" t="s">
        <v>318</v>
      </c>
      <c r="C34" s="676"/>
      <c r="D34" s="676"/>
      <c r="E34" s="676"/>
      <c r="F34" s="676"/>
      <c r="G34" s="676"/>
      <c r="H34" s="676"/>
      <c r="I34" s="676"/>
      <c r="J34" s="676"/>
      <c r="K34" s="676"/>
      <c r="L34" s="676"/>
      <c r="M34" s="676"/>
      <c r="N34" s="676"/>
      <c r="O34" s="676"/>
      <c r="P34" s="676"/>
      <c r="Q34" s="677"/>
      <c r="R34" s="678">
        <v>20671</v>
      </c>
      <c r="S34" s="679"/>
      <c r="T34" s="679"/>
      <c r="U34" s="679"/>
      <c r="V34" s="679"/>
      <c r="W34" s="679"/>
      <c r="X34" s="679"/>
      <c r="Y34" s="680"/>
      <c r="Z34" s="715">
        <v>0</v>
      </c>
      <c r="AA34" s="715"/>
      <c r="AB34" s="715"/>
      <c r="AC34" s="715"/>
      <c r="AD34" s="716">
        <v>4440</v>
      </c>
      <c r="AE34" s="716"/>
      <c r="AF34" s="716"/>
      <c r="AG34" s="716"/>
      <c r="AH34" s="716"/>
      <c r="AI34" s="716"/>
      <c r="AJ34" s="716"/>
      <c r="AK34" s="716"/>
      <c r="AL34" s="681">
        <v>0</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319</v>
      </c>
      <c r="CE34" s="712"/>
      <c r="CF34" s="712"/>
      <c r="CG34" s="712"/>
      <c r="CH34" s="712"/>
      <c r="CI34" s="712"/>
      <c r="CJ34" s="712"/>
      <c r="CK34" s="712"/>
      <c r="CL34" s="712"/>
      <c r="CM34" s="712"/>
      <c r="CN34" s="712"/>
      <c r="CO34" s="712"/>
      <c r="CP34" s="712"/>
      <c r="CQ34" s="713"/>
      <c r="CR34" s="678">
        <v>6031466</v>
      </c>
      <c r="CS34" s="679"/>
      <c r="CT34" s="679"/>
      <c r="CU34" s="679"/>
      <c r="CV34" s="679"/>
      <c r="CW34" s="679"/>
      <c r="CX34" s="679"/>
      <c r="CY34" s="680"/>
      <c r="CZ34" s="681">
        <v>14.8</v>
      </c>
      <c r="DA34" s="699"/>
      <c r="DB34" s="699"/>
      <c r="DC34" s="700"/>
      <c r="DD34" s="684">
        <v>5191328</v>
      </c>
      <c r="DE34" s="679"/>
      <c r="DF34" s="679"/>
      <c r="DG34" s="679"/>
      <c r="DH34" s="679"/>
      <c r="DI34" s="679"/>
      <c r="DJ34" s="679"/>
      <c r="DK34" s="680"/>
      <c r="DL34" s="684">
        <v>4825833</v>
      </c>
      <c r="DM34" s="679"/>
      <c r="DN34" s="679"/>
      <c r="DO34" s="679"/>
      <c r="DP34" s="679"/>
      <c r="DQ34" s="679"/>
      <c r="DR34" s="679"/>
      <c r="DS34" s="679"/>
      <c r="DT34" s="679"/>
      <c r="DU34" s="679"/>
      <c r="DV34" s="680"/>
      <c r="DW34" s="681">
        <v>19.5</v>
      </c>
      <c r="DX34" s="699"/>
      <c r="DY34" s="699"/>
      <c r="DZ34" s="699"/>
      <c r="EA34" s="699"/>
      <c r="EB34" s="699"/>
      <c r="EC34" s="714"/>
    </row>
    <row r="35" spans="2:133" ht="11.25" customHeight="1">
      <c r="B35" s="675" t="s">
        <v>320</v>
      </c>
      <c r="C35" s="676"/>
      <c r="D35" s="676"/>
      <c r="E35" s="676"/>
      <c r="F35" s="676"/>
      <c r="G35" s="676"/>
      <c r="H35" s="676"/>
      <c r="I35" s="676"/>
      <c r="J35" s="676"/>
      <c r="K35" s="676"/>
      <c r="L35" s="676"/>
      <c r="M35" s="676"/>
      <c r="N35" s="676"/>
      <c r="O35" s="676"/>
      <c r="P35" s="676"/>
      <c r="Q35" s="677"/>
      <c r="R35" s="678">
        <v>66653</v>
      </c>
      <c r="S35" s="679"/>
      <c r="T35" s="679"/>
      <c r="U35" s="679"/>
      <c r="V35" s="679"/>
      <c r="W35" s="679"/>
      <c r="X35" s="679"/>
      <c r="Y35" s="680"/>
      <c r="Z35" s="715">
        <v>0.2</v>
      </c>
      <c r="AA35" s="715"/>
      <c r="AB35" s="715"/>
      <c r="AC35" s="715"/>
      <c r="AD35" s="716" t="s">
        <v>232</v>
      </c>
      <c r="AE35" s="716"/>
      <c r="AF35" s="716"/>
      <c r="AG35" s="716"/>
      <c r="AH35" s="716"/>
      <c r="AI35" s="716"/>
      <c r="AJ35" s="716"/>
      <c r="AK35" s="716"/>
      <c r="AL35" s="681" t="s">
        <v>128</v>
      </c>
      <c r="AM35" s="682"/>
      <c r="AN35" s="682"/>
      <c r="AO35" s="717"/>
      <c r="AP35" s="235"/>
      <c r="AQ35" s="739" t="s">
        <v>321</v>
      </c>
      <c r="AR35" s="740"/>
      <c r="AS35" s="740"/>
      <c r="AT35" s="740"/>
      <c r="AU35" s="740"/>
      <c r="AV35" s="740"/>
      <c r="AW35" s="740"/>
      <c r="AX35" s="740"/>
      <c r="AY35" s="740"/>
      <c r="AZ35" s="740"/>
      <c r="BA35" s="740"/>
      <c r="BB35" s="740"/>
      <c r="BC35" s="740"/>
      <c r="BD35" s="740"/>
      <c r="BE35" s="740"/>
      <c r="BF35" s="741"/>
      <c r="BG35" s="739" t="s">
        <v>322</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323</v>
      </c>
      <c r="CE35" s="712"/>
      <c r="CF35" s="712"/>
      <c r="CG35" s="712"/>
      <c r="CH35" s="712"/>
      <c r="CI35" s="712"/>
      <c r="CJ35" s="712"/>
      <c r="CK35" s="712"/>
      <c r="CL35" s="712"/>
      <c r="CM35" s="712"/>
      <c r="CN35" s="712"/>
      <c r="CO35" s="712"/>
      <c r="CP35" s="712"/>
      <c r="CQ35" s="713"/>
      <c r="CR35" s="678">
        <v>700365</v>
      </c>
      <c r="CS35" s="697"/>
      <c r="CT35" s="697"/>
      <c r="CU35" s="697"/>
      <c r="CV35" s="697"/>
      <c r="CW35" s="697"/>
      <c r="CX35" s="697"/>
      <c r="CY35" s="698"/>
      <c r="CZ35" s="681">
        <v>1.7</v>
      </c>
      <c r="DA35" s="699"/>
      <c r="DB35" s="699"/>
      <c r="DC35" s="700"/>
      <c r="DD35" s="684">
        <v>688988</v>
      </c>
      <c r="DE35" s="697"/>
      <c r="DF35" s="697"/>
      <c r="DG35" s="697"/>
      <c r="DH35" s="697"/>
      <c r="DI35" s="697"/>
      <c r="DJ35" s="697"/>
      <c r="DK35" s="698"/>
      <c r="DL35" s="684">
        <v>688708</v>
      </c>
      <c r="DM35" s="697"/>
      <c r="DN35" s="697"/>
      <c r="DO35" s="697"/>
      <c r="DP35" s="697"/>
      <c r="DQ35" s="697"/>
      <c r="DR35" s="697"/>
      <c r="DS35" s="697"/>
      <c r="DT35" s="697"/>
      <c r="DU35" s="697"/>
      <c r="DV35" s="698"/>
      <c r="DW35" s="681">
        <v>2.8</v>
      </c>
      <c r="DX35" s="699"/>
      <c r="DY35" s="699"/>
      <c r="DZ35" s="699"/>
      <c r="EA35" s="699"/>
      <c r="EB35" s="699"/>
      <c r="EC35" s="714"/>
    </row>
    <row r="36" spans="2:133" ht="11.25" customHeight="1">
      <c r="B36" s="675" t="s">
        <v>324</v>
      </c>
      <c r="C36" s="676"/>
      <c r="D36" s="676"/>
      <c r="E36" s="676"/>
      <c r="F36" s="676"/>
      <c r="G36" s="676"/>
      <c r="H36" s="676"/>
      <c r="I36" s="676"/>
      <c r="J36" s="676"/>
      <c r="K36" s="676"/>
      <c r="L36" s="676"/>
      <c r="M36" s="676"/>
      <c r="N36" s="676"/>
      <c r="O36" s="676"/>
      <c r="P36" s="676"/>
      <c r="Q36" s="677"/>
      <c r="R36" s="678">
        <v>2259713</v>
      </c>
      <c r="S36" s="679"/>
      <c r="T36" s="679"/>
      <c r="U36" s="679"/>
      <c r="V36" s="679"/>
      <c r="W36" s="679"/>
      <c r="X36" s="679"/>
      <c r="Y36" s="680"/>
      <c r="Z36" s="715">
        <v>5.3</v>
      </c>
      <c r="AA36" s="715"/>
      <c r="AB36" s="715"/>
      <c r="AC36" s="715"/>
      <c r="AD36" s="716" t="s">
        <v>128</v>
      </c>
      <c r="AE36" s="716"/>
      <c r="AF36" s="716"/>
      <c r="AG36" s="716"/>
      <c r="AH36" s="716"/>
      <c r="AI36" s="716"/>
      <c r="AJ36" s="716"/>
      <c r="AK36" s="716"/>
      <c r="AL36" s="681" t="s">
        <v>128</v>
      </c>
      <c r="AM36" s="682"/>
      <c r="AN36" s="682"/>
      <c r="AO36" s="717"/>
      <c r="AP36" s="235"/>
      <c r="AQ36" s="730" t="s">
        <v>325</v>
      </c>
      <c r="AR36" s="731"/>
      <c r="AS36" s="731"/>
      <c r="AT36" s="731"/>
      <c r="AU36" s="731"/>
      <c r="AV36" s="731"/>
      <c r="AW36" s="731"/>
      <c r="AX36" s="731"/>
      <c r="AY36" s="732"/>
      <c r="AZ36" s="733">
        <v>4757362</v>
      </c>
      <c r="BA36" s="734"/>
      <c r="BB36" s="734"/>
      <c r="BC36" s="734"/>
      <c r="BD36" s="734"/>
      <c r="BE36" s="734"/>
      <c r="BF36" s="735"/>
      <c r="BG36" s="736" t="s">
        <v>326</v>
      </c>
      <c r="BH36" s="737"/>
      <c r="BI36" s="737"/>
      <c r="BJ36" s="737"/>
      <c r="BK36" s="737"/>
      <c r="BL36" s="737"/>
      <c r="BM36" s="737"/>
      <c r="BN36" s="737"/>
      <c r="BO36" s="737"/>
      <c r="BP36" s="737"/>
      <c r="BQ36" s="737"/>
      <c r="BR36" s="737"/>
      <c r="BS36" s="737"/>
      <c r="BT36" s="737"/>
      <c r="BU36" s="738"/>
      <c r="BV36" s="733">
        <v>47985</v>
      </c>
      <c r="BW36" s="734"/>
      <c r="BX36" s="734"/>
      <c r="BY36" s="734"/>
      <c r="BZ36" s="734"/>
      <c r="CA36" s="734"/>
      <c r="CB36" s="735"/>
      <c r="CD36" s="711" t="s">
        <v>327</v>
      </c>
      <c r="CE36" s="712"/>
      <c r="CF36" s="712"/>
      <c r="CG36" s="712"/>
      <c r="CH36" s="712"/>
      <c r="CI36" s="712"/>
      <c r="CJ36" s="712"/>
      <c r="CK36" s="712"/>
      <c r="CL36" s="712"/>
      <c r="CM36" s="712"/>
      <c r="CN36" s="712"/>
      <c r="CO36" s="712"/>
      <c r="CP36" s="712"/>
      <c r="CQ36" s="713"/>
      <c r="CR36" s="678">
        <v>2699841</v>
      </c>
      <c r="CS36" s="679"/>
      <c r="CT36" s="679"/>
      <c r="CU36" s="679"/>
      <c r="CV36" s="679"/>
      <c r="CW36" s="679"/>
      <c r="CX36" s="679"/>
      <c r="CY36" s="680"/>
      <c r="CZ36" s="681">
        <v>6.6</v>
      </c>
      <c r="DA36" s="699"/>
      <c r="DB36" s="699"/>
      <c r="DC36" s="700"/>
      <c r="DD36" s="684">
        <v>2528418</v>
      </c>
      <c r="DE36" s="679"/>
      <c r="DF36" s="679"/>
      <c r="DG36" s="679"/>
      <c r="DH36" s="679"/>
      <c r="DI36" s="679"/>
      <c r="DJ36" s="679"/>
      <c r="DK36" s="680"/>
      <c r="DL36" s="684">
        <v>1801217</v>
      </c>
      <c r="DM36" s="679"/>
      <c r="DN36" s="679"/>
      <c r="DO36" s="679"/>
      <c r="DP36" s="679"/>
      <c r="DQ36" s="679"/>
      <c r="DR36" s="679"/>
      <c r="DS36" s="679"/>
      <c r="DT36" s="679"/>
      <c r="DU36" s="679"/>
      <c r="DV36" s="680"/>
      <c r="DW36" s="681">
        <v>7.3</v>
      </c>
      <c r="DX36" s="699"/>
      <c r="DY36" s="699"/>
      <c r="DZ36" s="699"/>
      <c r="EA36" s="699"/>
      <c r="EB36" s="699"/>
      <c r="EC36" s="714"/>
    </row>
    <row r="37" spans="2:133" ht="11.25" customHeight="1">
      <c r="B37" s="675" t="s">
        <v>328</v>
      </c>
      <c r="C37" s="676"/>
      <c r="D37" s="676"/>
      <c r="E37" s="676"/>
      <c r="F37" s="676"/>
      <c r="G37" s="676"/>
      <c r="H37" s="676"/>
      <c r="I37" s="676"/>
      <c r="J37" s="676"/>
      <c r="K37" s="676"/>
      <c r="L37" s="676"/>
      <c r="M37" s="676"/>
      <c r="N37" s="676"/>
      <c r="O37" s="676"/>
      <c r="P37" s="676"/>
      <c r="Q37" s="677"/>
      <c r="R37" s="678">
        <v>1410100</v>
      </c>
      <c r="S37" s="679"/>
      <c r="T37" s="679"/>
      <c r="U37" s="679"/>
      <c r="V37" s="679"/>
      <c r="W37" s="679"/>
      <c r="X37" s="679"/>
      <c r="Y37" s="680"/>
      <c r="Z37" s="715">
        <v>3.3</v>
      </c>
      <c r="AA37" s="715"/>
      <c r="AB37" s="715"/>
      <c r="AC37" s="715"/>
      <c r="AD37" s="716" t="s">
        <v>128</v>
      </c>
      <c r="AE37" s="716"/>
      <c r="AF37" s="716"/>
      <c r="AG37" s="716"/>
      <c r="AH37" s="716"/>
      <c r="AI37" s="716"/>
      <c r="AJ37" s="716"/>
      <c r="AK37" s="716"/>
      <c r="AL37" s="681" t="s">
        <v>232</v>
      </c>
      <c r="AM37" s="682"/>
      <c r="AN37" s="682"/>
      <c r="AO37" s="717"/>
      <c r="AQ37" s="718" t="s">
        <v>329</v>
      </c>
      <c r="AR37" s="719"/>
      <c r="AS37" s="719"/>
      <c r="AT37" s="719"/>
      <c r="AU37" s="719"/>
      <c r="AV37" s="719"/>
      <c r="AW37" s="719"/>
      <c r="AX37" s="719"/>
      <c r="AY37" s="720"/>
      <c r="AZ37" s="678">
        <v>507015</v>
      </c>
      <c r="BA37" s="679"/>
      <c r="BB37" s="679"/>
      <c r="BC37" s="679"/>
      <c r="BD37" s="697"/>
      <c r="BE37" s="697"/>
      <c r="BF37" s="721"/>
      <c r="BG37" s="711" t="s">
        <v>330</v>
      </c>
      <c r="BH37" s="712"/>
      <c r="BI37" s="712"/>
      <c r="BJ37" s="712"/>
      <c r="BK37" s="712"/>
      <c r="BL37" s="712"/>
      <c r="BM37" s="712"/>
      <c r="BN37" s="712"/>
      <c r="BO37" s="712"/>
      <c r="BP37" s="712"/>
      <c r="BQ37" s="712"/>
      <c r="BR37" s="712"/>
      <c r="BS37" s="712"/>
      <c r="BT37" s="712"/>
      <c r="BU37" s="713"/>
      <c r="BV37" s="678">
        <v>-722395</v>
      </c>
      <c r="BW37" s="679"/>
      <c r="BX37" s="679"/>
      <c r="BY37" s="679"/>
      <c r="BZ37" s="679"/>
      <c r="CA37" s="679"/>
      <c r="CB37" s="722"/>
      <c r="CD37" s="711" t="s">
        <v>331</v>
      </c>
      <c r="CE37" s="712"/>
      <c r="CF37" s="712"/>
      <c r="CG37" s="712"/>
      <c r="CH37" s="712"/>
      <c r="CI37" s="712"/>
      <c r="CJ37" s="712"/>
      <c r="CK37" s="712"/>
      <c r="CL37" s="712"/>
      <c r="CM37" s="712"/>
      <c r="CN37" s="712"/>
      <c r="CO37" s="712"/>
      <c r="CP37" s="712"/>
      <c r="CQ37" s="713"/>
      <c r="CR37" s="678">
        <v>587239</v>
      </c>
      <c r="CS37" s="697"/>
      <c r="CT37" s="697"/>
      <c r="CU37" s="697"/>
      <c r="CV37" s="697"/>
      <c r="CW37" s="697"/>
      <c r="CX37" s="697"/>
      <c r="CY37" s="698"/>
      <c r="CZ37" s="681">
        <v>1.4</v>
      </c>
      <c r="DA37" s="699"/>
      <c r="DB37" s="699"/>
      <c r="DC37" s="700"/>
      <c r="DD37" s="684">
        <v>574321</v>
      </c>
      <c r="DE37" s="697"/>
      <c r="DF37" s="697"/>
      <c r="DG37" s="697"/>
      <c r="DH37" s="697"/>
      <c r="DI37" s="697"/>
      <c r="DJ37" s="697"/>
      <c r="DK37" s="698"/>
      <c r="DL37" s="684">
        <v>574321</v>
      </c>
      <c r="DM37" s="697"/>
      <c r="DN37" s="697"/>
      <c r="DO37" s="697"/>
      <c r="DP37" s="697"/>
      <c r="DQ37" s="697"/>
      <c r="DR37" s="697"/>
      <c r="DS37" s="697"/>
      <c r="DT37" s="697"/>
      <c r="DU37" s="697"/>
      <c r="DV37" s="698"/>
      <c r="DW37" s="681">
        <v>2.2999999999999998</v>
      </c>
      <c r="DX37" s="699"/>
      <c r="DY37" s="699"/>
      <c r="DZ37" s="699"/>
      <c r="EA37" s="699"/>
      <c r="EB37" s="699"/>
      <c r="EC37" s="714"/>
    </row>
    <row r="38" spans="2:133" ht="11.25" customHeight="1">
      <c r="B38" s="675" t="s">
        <v>332</v>
      </c>
      <c r="C38" s="676"/>
      <c r="D38" s="676"/>
      <c r="E38" s="676"/>
      <c r="F38" s="676"/>
      <c r="G38" s="676"/>
      <c r="H38" s="676"/>
      <c r="I38" s="676"/>
      <c r="J38" s="676"/>
      <c r="K38" s="676"/>
      <c r="L38" s="676"/>
      <c r="M38" s="676"/>
      <c r="N38" s="676"/>
      <c r="O38" s="676"/>
      <c r="P38" s="676"/>
      <c r="Q38" s="677"/>
      <c r="R38" s="678">
        <v>524198</v>
      </c>
      <c r="S38" s="679"/>
      <c r="T38" s="679"/>
      <c r="U38" s="679"/>
      <c r="V38" s="679"/>
      <c r="W38" s="679"/>
      <c r="X38" s="679"/>
      <c r="Y38" s="680"/>
      <c r="Z38" s="715">
        <v>1.2</v>
      </c>
      <c r="AA38" s="715"/>
      <c r="AB38" s="715"/>
      <c r="AC38" s="715"/>
      <c r="AD38" s="716">
        <v>2084</v>
      </c>
      <c r="AE38" s="716"/>
      <c r="AF38" s="716"/>
      <c r="AG38" s="716"/>
      <c r="AH38" s="716"/>
      <c r="AI38" s="716"/>
      <c r="AJ38" s="716"/>
      <c r="AK38" s="716"/>
      <c r="AL38" s="681">
        <v>0</v>
      </c>
      <c r="AM38" s="682"/>
      <c r="AN38" s="682"/>
      <c r="AO38" s="717"/>
      <c r="AQ38" s="718" t="s">
        <v>333</v>
      </c>
      <c r="AR38" s="719"/>
      <c r="AS38" s="719"/>
      <c r="AT38" s="719"/>
      <c r="AU38" s="719"/>
      <c r="AV38" s="719"/>
      <c r="AW38" s="719"/>
      <c r="AX38" s="719"/>
      <c r="AY38" s="720"/>
      <c r="AZ38" s="678">
        <v>16594</v>
      </c>
      <c r="BA38" s="679"/>
      <c r="BB38" s="679"/>
      <c r="BC38" s="679"/>
      <c r="BD38" s="697"/>
      <c r="BE38" s="697"/>
      <c r="BF38" s="721"/>
      <c r="BG38" s="711" t="s">
        <v>334</v>
      </c>
      <c r="BH38" s="712"/>
      <c r="BI38" s="712"/>
      <c r="BJ38" s="712"/>
      <c r="BK38" s="712"/>
      <c r="BL38" s="712"/>
      <c r="BM38" s="712"/>
      <c r="BN38" s="712"/>
      <c r="BO38" s="712"/>
      <c r="BP38" s="712"/>
      <c r="BQ38" s="712"/>
      <c r="BR38" s="712"/>
      <c r="BS38" s="712"/>
      <c r="BT38" s="712"/>
      <c r="BU38" s="713"/>
      <c r="BV38" s="678">
        <v>18672</v>
      </c>
      <c r="BW38" s="679"/>
      <c r="BX38" s="679"/>
      <c r="BY38" s="679"/>
      <c r="BZ38" s="679"/>
      <c r="CA38" s="679"/>
      <c r="CB38" s="722"/>
      <c r="CD38" s="711" t="s">
        <v>335</v>
      </c>
      <c r="CE38" s="712"/>
      <c r="CF38" s="712"/>
      <c r="CG38" s="712"/>
      <c r="CH38" s="712"/>
      <c r="CI38" s="712"/>
      <c r="CJ38" s="712"/>
      <c r="CK38" s="712"/>
      <c r="CL38" s="712"/>
      <c r="CM38" s="712"/>
      <c r="CN38" s="712"/>
      <c r="CO38" s="712"/>
      <c r="CP38" s="712"/>
      <c r="CQ38" s="713"/>
      <c r="CR38" s="678">
        <v>4233753</v>
      </c>
      <c r="CS38" s="679"/>
      <c r="CT38" s="679"/>
      <c r="CU38" s="679"/>
      <c r="CV38" s="679"/>
      <c r="CW38" s="679"/>
      <c r="CX38" s="679"/>
      <c r="CY38" s="680"/>
      <c r="CZ38" s="681">
        <v>10.4</v>
      </c>
      <c r="DA38" s="699"/>
      <c r="DB38" s="699"/>
      <c r="DC38" s="700"/>
      <c r="DD38" s="684">
        <v>3629004</v>
      </c>
      <c r="DE38" s="679"/>
      <c r="DF38" s="679"/>
      <c r="DG38" s="679"/>
      <c r="DH38" s="679"/>
      <c r="DI38" s="679"/>
      <c r="DJ38" s="679"/>
      <c r="DK38" s="680"/>
      <c r="DL38" s="684">
        <v>2981613</v>
      </c>
      <c r="DM38" s="679"/>
      <c r="DN38" s="679"/>
      <c r="DO38" s="679"/>
      <c r="DP38" s="679"/>
      <c r="DQ38" s="679"/>
      <c r="DR38" s="679"/>
      <c r="DS38" s="679"/>
      <c r="DT38" s="679"/>
      <c r="DU38" s="679"/>
      <c r="DV38" s="680"/>
      <c r="DW38" s="681">
        <v>12</v>
      </c>
      <c r="DX38" s="699"/>
      <c r="DY38" s="699"/>
      <c r="DZ38" s="699"/>
      <c r="EA38" s="699"/>
      <c r="EB38" s="699"/>
      <c r="EC38" s="714"/>
    </row>
    <row r="39" spans="2:133" ht="11.25" customHeight="1">
      <c r="B39" s="675" t="s">
        <v>336</v>
      </c>
      <c r="C39" s="676"/>
      <c r="D39" s="676"/>
      <c r="E39" s="676"/>
      <c r="F39" s="676"/>
      <c r="G39" s="676"/>
      <c r="H39" s="676"/>
      <c r="I39" s="676"/>
      <c r="J39" s="676"/>
      <c r="K39" s="676"/>
      <c r="L39" s="676"/>
      <c r="M39" s="676"/>
      <c r="N39" s="676"/>
      <c r="O39" s="676"/>
      <c r="P39" s="676"/>
      <c r="Q39" s="677"/>
      <c r="R39" s="678">
        <v>2144322</v>
      </c>
      <c r="S39" s="679"/>
      <c r="T39" s="679"/>
      <c r="U39" s="679"/>
      <c r="V39" s="679"/>
      <c r="W39" s="679"/>
      <c r="X39" s="679"/>
      <c r="Y39" s="680"/>
      <c r="Z39" s="715">
        <v>5</v>
      </c>
      <c r="AA39" s="715"/>
      <c r="AB39" s="715"/>
      <c r="AC39" s="715"/>
      <c r="AD39" s="716" t="s">
        <v>232</v>
      </c>
      <c r="AE39" s="716"/>
      <c r="AF39" s="716"/>
      <c r="AG39" s="716"/>
      <c r="AH39" s="716"/>
      <c r="AI39" s="716"/>
      <c r="AJ39" s="716"/>
      <c r="AK39" s="716"/>
      <c r="AL39" s="681" t="s">
        <v>232</v>
      </c>
      <c r="AM39" s="682"/>
      <c r="AN39" s="682"/>
      <c r="AO39" s="717"/>
      <c r="AQ39" s="718" t="s">
        <v>337</v>
      </c>
      <c r="AR39" s="719"/>
      <c r="AS39" s="719"/>
      <c r="AT39" s="719"/>
      <c r="AU39" s="719"/>
      <c r="AV39" s="719"/>
      <c r="AW39" s="719"/>
      <c r="AX39" s="719"/>
      <c r="AY39" s="720"/>
      <c r="AZ39" s="678" t="s">
        <v>128</v>
      </c>
      <c r="BA39" s="679"/>
      <c r="BB39" s="679"/>
      <c r="BC39" s="679"/>
      <c r="BD39" s="697"/>
      <c r="BE39" s="697"/>
      <c r="BF39" s="721"/>
      <c r="BG39" s="711" t="s">
        <v>338</v>
      </c>
      <c r="BH39" s="712"/>
      <c r="BI39" s="712"/>
      <c r="BJ39" s="712"/>
      <c r="BK39" s="712"/>
      <c r="BL39" s="712"/>
      <c r="BM39" s="712"/>
      <c r="BN39" s="712"/>
      <c r="BO39" s="712"/>
      <c r="BP39" s="712"/>
      <c r="BQ39" s="712"/>
      <c r="BR39" s="712"/>
      <c r="BS39" s="712"/>
      <c r="BT39" s="712"/>
      <c r="BU39" s="713"/>
      <c r="BV39" s="678">
        <v>28214</v>
      </c>
      <c r="BW39" s="679"/>
      <c r="BX39" s="679"/>
      <c r="BY39" s="679"/>
      <c r="BZ39" s="679"/>
      <c r="CA39" s="679"/>
      <c r="CB39" s="722"/>
      <c r="CD39" s="711" t="s">
        <v>339</v>
      </c>
      <c r="CE39" s="712"/>
      <c r="CF39" s="712"/>
      <c r="CG39" s="712"/>
      <c r="CH39" s="712"/>
      <c r="CI39" s="712"/>
      <c r="CJ39" s="712"/>
      <c r="CK39" s="712"/>
      <c r="CL39" s="712"/>
      <c r="CM39" s="712"/>
      <c r="CN39" s="712"/>
      <c r="CO39" s="712"/>
      <c r="CP39" s="712"/>
      <c r="CQ39" s="713"/>
      <c r="CR39" s="678">
        <v>2056747</v>
      </c>
      <c r="CS39" s="697"/>
      <c r="CT39" s="697"/>
      <c r="CU39" s="697"/>
      <c r="CV39" s="697"/>
      <c r="CW39" s="697"/>
      <c r="CX39" s="697"/>
      <c r="CY39" s="698"/>
      <c r="CZ39" s="681">
        <v>5</v>
      </c>
      <c r="DA39" s="699"/>
      <c r="DB39" s="699"/>
      <c r="DC39" s="700"/>
      <c r="DD39" s="684">
        <v>1923887</v>
      </c>
      <c r="DE39" s="697"/>
      <c r="DF39" s="697"/>
      <c r="DG39" s="697"/>
      <c r="DH39" s="697"/>
      <c r="DI39" s="697"/>
      <c r="DJ39" s="697"/>
      <c r="DK39" s="698"/>
      <c r="DL39" s="684" t="s">
        <v>128</v>
      </c>
      <c r="DM39" s="697"/>
      <c r="DN39" s="697"/>
      <c r="DO39" s="697"/>
      <c r="DP39" s="697"/>
      <c r="DQ39" s="697"/>
      <c r="DR39" s="697"/>
      <c r="DS39" s="697"/>
      <c r="DT39" s="697"/>
      <c r="DU39" s="697"/>
      <c r="DV39" s="698"/>
      <c r="DW39" s="681" t="s">
        <v>232</v>
      </c>
      <c r="DX39" s="699"/>
      <c r="DY39" s="699"/>
      <c r="DZ39" s="699"/>
      <c r="EA39" s="699"/>
      <c r="EB39" s="699"/>
      <c r="EC39" s="714"/>
    </row>
    <row r="40" spans="2:133" ht="11.25" customHeight="1">
      <c r="B40" s="675" t="s">
        <v>340</v>
      </c>
      <c r="C40" s="676"/>
      <c r="D40" s="676"/>
      <c r="E40" s="676"/>
      <c r="F40" s="676"/>
      <c r="G40" s="676"/>
      <c r="H40" s="676"/>
      <c r="I40" s="676"/>
      <c r="J40" s="676"/>
      <c r="K40" s="676"/>
      <c r="L40" s="676"/>
      <c r="M40" s="676"/>
      <c r="N40" s="676"/>
      <c r="O40" s="676"/>
      <c r="P40" s="676"/>
      <c r="Q40" s="677"/>
      <c r="R40" s="678" t="s">
        <v>128</v>
      </c>
      <c r="S40" s="679"/>
      <c r="T40" s="679"/>
      <c r="U40" s="679"/>
      <c r="V40" s="679"/>
      <c r="W40" s="679"/>
      <c r="X40" s="679"/>
      <c r="Y40" s="680"/>
      <c r="Z40" s="715" t="s">
        <v>128</v>
      </c>
      <c r="AA40" s="715"/>
      <c r="AB40" s="715"/>
      <c r="AC40" s="715"/>
      <c r="AD40" s="716" t="s">
        <v>128</v>
      </c>
      <c r="AE40" s="716"/>
      <c r="AF40" s="716"/>
      <c r="AG40" s="716"/>
      <c r="AH40" s="716"/>
      <c r="AI40" s="716"/>
      <c r="AJ40" s="716"/>
      <c r="AK40" s="716"/>
      <c r="AL40" s="681" t="s">
        <v>232</v>
      </c>
      <c r="AM40" s="682"/>
      <c r="AN40" s="682"/>
      <c r="AO40" s="717"/>
      <c r="AQ40" s="718" t="s">
        <v>341</v>
      </c>
      <c r="AR40" s="719"/>
      <c r="AS40" s="719"/>
      <c r="AT40" s="719"/>
      <c r="AU40" s="719"/>
      <c r="AV40" s="719"/>
      <c r="AW40" s="719"/>
      <c r="AX40" s="719"/>
      <c r="AY40" s="720"/>
      <c r="AZ40" s="678" t="s">
        <v>128</v>
      </c>
      <c r="BA40" s="679"/>
      <c r="BB40" s="679"/>
      <c r="BC40" s="679"/>
      <c r="BD40" s="697"/>
      <c r="BE40" s="697"/>
      <c r="BF40" s="721"/>
      <c r="BG40" s="723" t="s">
        <v>342</v>
      </c>
      <c r="BH40" s="724"/>
      <c r="BI40" s="724"/>
      <c r="BJ40" s="724"/>
      <c r="BK40" s="724"/>
      <c r="BL40" s="236"/>
      <c r="BM40" s="712" t="s">
        <v>343</v>
      </c>
      <c r="BN40" s="712"/>
      <c r="BO40" s="712"/>
      <c r="BP40" s="712"/>
      <c r="BQ40" s="712"/>
      <c r="BR40" s="712"/>
      <c r="BS40" s="712"/>
      <c r="BT40" s="712"/>
      <c r="BU40" s="713"/>
      <c r="BV40" s="678">
        <v>95</v>
      </c>
      <c r="BW40" s="679"/>
      <c r="BX40" s="679"/>
      <c r="BY40" s="679"/>
      <c r="BZ40" s="679"/>
      <c r="CA40" s="679"/>
      <c r="CB40" s="722"/>
      <c r="CD40" s="711" t="s">
        <v>344</v>
      </c>
      <c r="CE40" s="712"/>
      <c r="CF40" s="712"/>
      <c r="CG40" s="712"/>
      <c r="CH40" s="712"/>
      <c r="CI40" s="712"/>
      <c r="CJ40" s="712"/>
      <c r="CK40" s="712"/>
      <c r="CL40" s="712"/>
      <c r="CM40" s="712"/>
      <c r="CN40" s="712"/>
      <c r="CO40" s="712"/>
      <c r="CP40" s="712"/>
      <c r="CQ40" s="713"/>
      <c r="CR40" s="678">
        <v>68170</v>
      </c>
      <c r="CS40" s="679"/>
      <c r="CT40" s="679"/>
      <c r="CU40" s="679"/>
      <c r="CV40" s="679"/>
      <c r="CW40" s="679"/>
      <c r="CX40" s="679"/>
      <c r="CY40" s="680"/>
      <c r="CZ40" s="681">
        <v>0.2</v>
      </c>
      <c r="DA40" s="699"/>
      <c r="DB40" s="699"/>
      <c r="DC40" s="700"/>
      <c r="DD40" s="684">
        <v>1350</v>
      </c>
      <c r="DE40" s="679"/>
      <c r="DF40" s="679"/>
      <c r="DG40" s="679"/>
      <c r="DH40" s="679"/>
      <c r="DI40" s="679"/>
      <c r="DJ40" s="679"/>
      <c r="DK40" s="680"/>
      <c r="DL40" s="684">
        <v>1350</v>
      </c>
      <c r="DM40" s="679"/>
      <c r="DN40" s="679"/>
      <c r="DO40" s="679"/>
      <c r="DP40" s="679"/>
      <c r="DQ40" s="679"/>
      <c r="DR40" s="679"/>
      <c r="DS40" s="679"/>
      <c r="DT40" s="679"/>
      <c r="DU40" s="679"/>
      <c r="DV40" s="680"/>
      <c r="DW40" s="681">
        <v>0</v>
      </c>
      <c r="DX40" s="699"/>
      <c r="DY40" s="699"/>
      <c r="DZ40" s="699"/>
      <c r="EA40" s="699"/>
      <c r="EB40" s="699"/>
      <c r="EC40" s="714"/>
    </row>
    <row r="41" spans="2:133" ht="11.25" customHeight="1">
      <c r="B41" s="675" t="s">
        <v>345</v>
      </c>
      <c r="C41" s="676"/>
      <c r="D41" s="676"/>
      <c r="E41" s="676"/>
      <c r="F41" s="676"/>
      <c r="G41" s="676"/>
      <c r="H41" s="676"/>
      <c r="I41" s="676"/>
      <c r="J41" s="676"/>
      <c r="K41" s="676"/>
      <c r="L41" s="676"/>
      <c r="M41" s="676"/>
      <c r="N41" s="676"/>
      <c r="O41" s="676"/>
      <c r="P41" s="676"/>
      <c r="Q41" s="677"/>
      <c r="R41" s="678">
        <v>1417022</v>
      </c>
      <c r="S41" s="679"/>
      <c r="T41" s="679"/>
      <c r="U41" s="679"/>
      <c r="V41" s="679"/>
      <c r="W41" s="679"/>
      <c r="X41" s="679"/>
      <c r="Y41" s="680"/>
      <c r="Z41" s="715">
        <v>3.3</v>
      </c>
      <c r="AA41" s="715"/>
      <c r="AB41" s="715"/>
      <c r="AC41" s="715"/>
      <c r="AD41" s="716" t="s">
        <v>232</v>
      </c>
      <c r="AE41" s="716"/>
      <c r="AF41" s="716"/>
      <c r="AG41" s="716"/>
      <c r="AH41" s="716"/>
      <c r="AI41" s="716"/>
      <c r="AJ41" s="716"/>
      <c r="AK41" s="716"/>
      <c r="AL41" s="681" t="s">
        <v>232</v>
      </c>
      <c r="AM41" s="682"/>
      <c r="AN41" s="682"/>
      <c r="AO41" s="717"/>
      <c r="AQ41" s="718" t="s">
        <v>346</v>
      </c>
      <c r="AR41" s="719"/>
      <c r="AS41" s="719"/>
      <c r="AT41" s="719"/>
      <c r="AU41" s="719"/>
      <c r="AV41" s="719"/>
      <c r="AW41" s="719"/>
      <c r="AX41" s="719"/>
      <c r="AY41" s="720"/>
      <c r="AZ41" s="678">
        <v>1457956</v>
      </c>
      <c r="BA41" s="679"/>
      <c r="BB41" s="679"/>
      <c r="BC41" s="679"/>
      <c r="BD41" s="697"/>
      <c r="BE41" s="697"/>
      <c r="BF41" s="721"/>
      <c r="BG41" s="723"/>
      <c r="BH41" s="724"/>
      <c r="BI41" s="724"/>
      <c r="BJ41" s="724"/>
      <c r="BK41" s="724"/>
      <c r="BL41" s="236"/>
      <c r="BM41" s="712" t="s">
        <v>347</v>
      </c>
      <c r="BN41" s="712"/>
      <c r="BO41" s="712"/>
      <c r="BP41" s="712"/>
      <c r="BQ41" s="712"/>
      <c r="BR41" s="712"/>
      <c r="BS41" s="712"/>
      <c r="BT41" s="712"/>
      <c r="BU41" s="713"/>
      <c r="BV41" s="678" t="s">
        <v>128</v>
      </c>
      <c r="BW41" s="679"/>
      <c r="BX41" s="679"/>
      <c r="BY41" s="679"/>
      <c r="BZ41" s="679"/>
      <c r="CA41" s="679"/>
      <c r="CB41" s="722"/>
      <c r="CD41" s="711" t="s">
        <v>348</v>
      </c>
      <c r="CE41" s="712"/>
      <c r="CF41" s="712"/>
      <c r="CG41" s="712"/>
      <c r="CH41" s="712"/>
      <c r="CI41" s="712"/>
      <c r="CJ41" s="712"/>
      <c r="CK41" s="712"/>
      <c r="CL41" s="712"/>
      <c r="CM41" s="712"/>
      <c r="CN41" s="712"/>
      <c r="CO41" s="712"/>
      <c r="CP41" s="712"/>
      <c r="CQ41" s="713"/>
      <c r="CR41" s="678" t="s">
        <v>128</v>
      </c>
      <c r="CS41" s="697"/>
      <c r="CT41" s="697"/>
      <c r="CU41" s="697"/>
      <c r="CV41" s="697"/>
      <c r="CW41" s="697"/>
      <c r="CX41" s="697"/>
      <c r="CY41" s="698"/>
      <c r="CZ41" s="681" t="s">
        <v>128</v>
      </c>
      <c r="DA41" s="699"/>
      <c r="DB41" s="699"/>
      <c r="DC41" s="700"/>
      <c r="DD41" s="684" t="s">
        <v>128</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c r="B42" s="659" t="s">
        <v>349</v>
      </c>
      <c r="C42" s="660"/>
      <c r="D42" s="660"/>
      <c r="E42" s="660"/>
      <c r="F42" s="660"/>
      <c r="G42" s="660"/>
      <c r="H42" s="660"/>
      <c r="I42" s="660"/>
      <c r="J42" s="660"/>
      <c r="K42" s="660"/>
      <c r="L42" s="660"/>
      <c r="M42" s="660"/>
      <c r="N42" s="660"/>
      <c r="O42" s="660"/>
      <c r="P42" s="660"/>
      <c r="Q42" s="661"/>
      <c r="R42" s="662">
        <v>42606974</v>
      </c>
      <c r="S42" s="701"/>
      <c r="T42" s="701"/>
      <c r="U42" s="701"/>
      <c r="V42" s="701"/>
      <c r="W42" s="701"/>
      <c r="X42" s="701"/>
      <c r="Y42" s="703"/>
      <c r="Z42" s="704">
        <v>100</v>
      </c>
      <c r="AA42" s="704"/>
      <c r="AB42" s="704"/>
      <c r="AC42" s="704"/>
      <c r="AD42" s="705">
        <v>23348812</v>
      </c>
      <c r="AE42" s="705"/>
      <c r="AF42" s="705"/>
      <c r="AG42" s="705"/>
      <c r="AH42" s="705"/>
      <c r="AI42" s="705"/>
      <c r="AJ42" s="705"/>
      <c r="AK42" s="705"/>
      <c r="AL42" s="665">
        <v>100</v>
      </c>
      <c r="AM42" s="706"/>
      <c r="AN42" s="706"/>
      <c r="AO42" s="707"/>
      <c r="AQ42" s="708" t="s">
        <v>350</v>
      </c>
      <c r="AR42" s="709"/>
      <c r="AS42" s="709"/>
      <c r="AT42" s="709"/>
      <c r="AU42" s="709"/>
      <c r="AV42" s="709"/>
      <c r="AW42" s="709"/>
      <c r="AX42" s="709"/>
      <c r="AY42" s="710"/>
      <c r="AZ42" s="662">
        <v>2775797</v>
      </c>
      <c r="BA42" s="701"/>
      <c r="BB42" s="701"/>
      <c r="BC42" s="701"/>
      <c r="BD42" s="663"/>
      <c r="BE42" s="663"/>
      <c r="BF42" s="727"/>
      <c r="BG42" s="725"/>
      <c r="BH42" s="726"/>
      <c r="BI42" s="726"/>
      <c r="BJ42" s="726"/>
      <c r="BK42" s="726"/>
      <c r="BL42" s="237"/>
      <c r="BM42" s="728" t="s">
        <v>351</v>
      </c>
      <c r="BN42" s="728"/>
      <c r="BO42" s="728"/>
      <c r="BP42" s="728"/>
      <c r="BQ42" s="728"/>
      <c r="BR42" s="728"/>
      <c r="BS42" s="728"/>
      <c r="BT42" s="728"/>
      <c r="BU42" s="729"/>
      <c r="BV42" s="662">
        <v>302</v>
      </c>
      <c r="BW42" s="701"/>
      <c r="BX42" s="701"/>
      <c r="BY42" s="701"/>
      <c r="BZ42" s="701"/>
      <c r="CA42" s="701"/>
      <c r="CB42" s="702"/>
      <c r="CD42" s="675" t="s">
        <v>352</v>
      </c>
      <c r="CE42" s="676"/>
      <c r="CF42" s="676"/>
      <c r="CG42" s="676"/>
      <c r="CH42" s="676"/>
      <c r="CI42" s="676"/>
      <c r="CJ42" s="676"/>
      <c r="CK42" s="676"/>
      <c r="CL42" s="676"/>
      <c r="CM42" s="676"/>
      <c r="CN42" s="676"/>
      <c r="CO42" s="676"/>
      <c r="CP42" s="676"/>
      <c r="CQ42" s="677"/>
      <c r="CR42" s="678">
        <v>2219313</v>
      </c>
      <c r="CS42" s="679"/>
      <c r="CT42" s="679"/>
      <c r="CU42" s="679"/>
      <c r="CV42" s="679"/>
      <c r="CW42" s="679"/>
      <c r="CX42" s="679"/>
      <c r="CY42" s="680"/>
      <c r="CZ42" s="681">
        <v>5.4</v>
      </c>
      <c r="DA42" s="682"/>
      <c r="DB42" s="682"/>
      <c r="DC42" s="683"/>
      <c r="DD42" s="684">
        <v>1023195</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c r="BV43" s="238"/>
      <c r="BW43" s="238"/>
      <c r="BX43" s="238"/>
      <c r="BY43" s="238"/>
      <c r="BZ43" s="238"/>
      <c r="CA43" s="238"/>
      <c r="CB43" s="238"/>
      <c r="CD43" s="675" t="s">
        <v>353</v>
      </c>
      <c r="CE43" s="676"/>
      <c r="CF43" s="676"/>
      <c r="CG43" s="676"/>
      <c r="CH43" s="676"/>
      <c r="CI43" s="676"/>
      <c r="CJ43" s="676"/>
      <c r="CK43" s="676"/>
      <c r="CL43" s="676"/>
      <c r="CM43" s="676"/>
      <c r="CN43" s="676"/>
      <c r="CO43" s="676"/>
      <c r="CP43" s="676"/>
      <c r="CQ43" s="677"/>
      <c r="CR43" s="678">
        <v>59475</v>
      </c>
      <c r="CS43" s="697"/>
      <c r="CT43" s="697"/>
      <c r="CU43" s="697"/>
      <c r="CV43" s="697"/>
      <c r="CW43" s="697"/>
      <c r="CX43" s="697"/>
      <c r="CY43" s="698"/>
      <c r="CZ43" s="681">
        <v>0.1</v>
      </c>
      <c r="DA43" s="699"/>
      <c r="DB43" s="699"/>
      <c r="DC43" s="700"/>
      <c r="DD43" s="684">
        <v>46110</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c r="CD44" s="691" t="s">
        <v>302</v>
      </c>
      <c r="CE44" s="692"/>
      <c r="CF44" s="675" t="s">
        <v>354</v>
      </c>
      <c r="CG44" s="676"/>
      <c r="CH44" s="676"/>
      <c r="CI44" s="676"/>
      <c r="CJ44" s="676"/>
      <c r="CK44" s="676"/>
      <c r="CL44" s="676"/>
      <c r="CM44" s="676"/>
      <c r="CN44" s="676"/>
      <c r="CO44" s="676"/>
      <c r="CP44" s="676"/>
      <c r="CQ44" s="677"/>
      <c r="CR44" s="678">
        <v>2219313</v>
      </c>
      <c r="CS44" s="679"/>
      <c r="CT44" s="679"/>
      <c r="CU44" s="679"/>
      <c r="CV44" s="679"/>
      <c r="CW44" s="679"/>
      <c r="CX44" s="679"/>
      <c r="CY44" s="680"/>
      <c r="CZ44" s="681">
        <v>5.4</v>
      </c>
      <c r="DA44" s="682"/>
      <c r="DB44" s="682"/>
      <c r="DC44" s="683"/>
      <c r="DD44" s="684">
        <v>1023195</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c r="CD45" s="693"/>
      <c r="CE45" s="694"/>
      <c r="CF45" s="675" t="s">
        <v>355</v>
      </c>
      <c r="CG45" s="676"/>
      <c r="CH45" s="676"/>
      <c r="CI45" s="676"/>
      <c r="CJ45" s="676"/>
      <c r="CK45" s="676"/>
      <c r="CL45" s="676"/>
      <c r="CM45" s="676"/>
      <c r="CN45" s="676"/>
      <c r="CO45" s="676"/>
      <c r="CP45" s="676"/>
      <c r="CQ45" s="677"/>
      <c r="CR45" s="678">
        <v>616514</v>
      </c>
      <c r="CS45" s="697"/>
      <c r="CT45" s="697"/>
      <c r="CU45" s="697"/>
      <c r="CV45" s="697"/>
      <c r="CW45" s="697"/>
      <c r="CX45" s="697"/>
      <c r="CY45" s="698"/>
      <c r="CZ45" s="681">
        <v>1.5</v>
      </c>
      <c r="DA45" s="699"/>
      <c r="DB45" s="699"/>
      <c r="DC45" s="700"/>
      <c r="DD45" s="684">
        <v>45574</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357</v>
      </c>
      <c r="CG46" s="676"/>
      <c r="CH46" s="676"/>
      <c r="CI46" s="676"/>
      <c r="CJ46" s="676"/>
      <c r="CK46" s="676"/>
      <c r="CL46" s="676"/>
      <c r="CM46" s="676"/>
      <c r="CN46" s="676"/>
      <c r="CO46" s="676"/>
      <c r="CP46" s="676"/>
      <c r="CQ46" s="677"/>
      <c r="CR46" s="678">
        <v>1599958</v>
      </c>
      <c r="CS46" s="679"/>
      <c r="CT46" s="679"/>
      <c r="CU46" s="679"/>
      <c r="CV46" s="679"/>
      <c r="CW46" s="679"/>
      <c r="CX46" s="679"/>
      <c r="CY46" s="680"/>
      <c r="CZ46" s="681">
        <v>3.9</v>
      </c>
      <c r="DA46" s="682"/>
      <c r="DB46" s="682"/>
      <c r="DC46" s="683"/>
      <c r="DD46" s="684">
        <v>974780</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359</v>
      </c>
      <c r="CG47" s="676"/>
      <c r="CH47" s="676"/>
      <c r="CI47" s="676"/>
      <c r="CJ47" s="676"/>
      <c r="CK47" s="676"/>
      <c r="CL47" s="676"/>
      <c r="CM47" s="676"/>
      <c r="CN47" s="676"/>
      <c r="CO47" s="676"/>
      <c r="CP47" s="676"/>
      <c r="CQ47" s="677"/>
      <c r="CR47" s="678" t="s">
        <v>128</v>
      </c>
      <c r="CS47" s="697"/>
      <c r="CT47" s="697"/>
      <c r="CU47" s="697"/>
      <c r="CV47" s="697"/>
      <c r="CW47" s="697"/>
      <c r="CX47" s="697"/>
      <c r="CY47" s="698"/>
      <c r="CZ47" s="681" t="s">
        <v>232</v>
      </c>
      <c r="DA47" s="699"/>
      <c r="DB47" s="699"/>
      <c r="DC47" s="700"/>
      <c r="DD47" s="684" t="s">
        <v>128</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ht="11">
      <c r="B48" s="241" t="s">
        <v>360</v>
      </c>
      <c r="CD48" s="695"/>
      <c r="CE48" s="696"/>
      <c r="CF48" s="675" t="s">
        <v>361</v>
      </c>
      <c r="CG48" s="676"/>
      <c r="CH48" s="676"/>
      <c r="CI48" s="676"/>
      <c r="CJ48" s="676"/>
      <c r="CK48" s="676"/>
      <c r="CL48" s="676"/>
      <c r="CM48" s="676"/>
      <c r="CN48" s="676"/>
      <c r="CO48" s="676"/>
      <c r="CP48" s="676"/>
      <c r="CQ48" s="677"/>
      <c r="CR48" s="678" t="s">
        <v>128</v>
      </c>
      <c r="CS48" s="679"/>
      <c r="CT48" s="679"/>
      <c r="CU48" s="679"/>
      <c r="CV48" s="679"/>
      <c r="CW48" s="679"/>
      <c r="CX48" s="679"/>
      <c r="CY48" s="680"/>
      <c r="CZ48" s="681" t="s">
        <v>128</v>
      </c>
      <c r="DA48" s="682"/>
      <c r="DB48" s="682"/>
      <c r="DC48" s="683"/>
      <c r="DD48" s="684" t="s">
        <v>232</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c r="CD49" s="659" t="s">
        <v>362</v>
      </c>
      <c r="CE49" s="660"/>
      <c r="CF49" s="660"/>
      <c r="CG49" s="660"/>
      <c r="CH49" s="660"/>
      <c r="CI49" s="660"/>
      <c r="CJ49" s="660"/>
      <c r="CK49" s="660"/>
      <c r="CL49" s="660"/>
      <c r="CM49" s="660"/>
      <c r="CN49" s="660"/>
      <c r="CO49" s="660"/>
      <c r="CP49" s="660"/>
      <c r="CQ49" s="661"/>
      <c r="CR49" s="662">
        <v>40767421</v>
      </c>
      <c r="CS49" s="663"/>
      <c r="CT49" s="663"/>
      <c r="CU49" s="663"/>
      <c r="CV49" s="663"/>
      <c r="CW49" s="663"/>
      <c r="CX49" s="663"/>
      <c r="CY49" s="664"/>
      <c r="CZ49" s="665">
        <v>100</v>
      </c>
      <c r="DA49" s="666"/>
      <c r="DB49" s="666"/>
      <c r="DC49" s="667"/>
      <c r="DD49" s="668">
        <v>28179081</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ZOcyh62dD2hb3Givz4KqfAOlIv+joehQyCCEhscZ131xo8dhlH/kMYUzv+Wgf8IxCuDKcpIYtdUfSuCrLsZj7Q==" saltValue="KmdTXd/wc1knCraNuZ9hw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 zeroHeight="1"/>
  <cols>
    <col min="1" max="130" width="2.81640625" style="290" customWidth="1"/>
    <col min="131" max="131" width="1.63281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364</v>
      </c>
      <c r="DK2" s="1204"/>
      <c r="DL2" s="1204"/>
      <c r="DM2" s="1204"/>
      <c r="DN2" s="1204"/>
      <c r="DO2" s="1205"/>
      <c r="DP2" s="250"/>
      <c r="DQ2" s="1203" t="s">
        <v>365</v>
      </c>
      <c r="DR2" s="1204"/>
      <c r="DS2" s="1204"/>
      <c r="DT2" s="1204"/>
      <c r="DU2" s="1204"/>
      <c r="DV2" s="1204"/>
      <c r="DW2" s="1204"/>
      <c r="DX2" s="1204"/>
      <c r="DY2" s="1204"/>
      <c r="DZ2" s="1205"/>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56" t="s">
        <v>366</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88" t="s">
        <v>368</v>
      </c>
      <c r="B5" s="1089"/>
      <c r="C5" s="1089"/>
      <c r="D5" s="1089"/>
      <c r="E5" s="1089"/>
      <c r="F5" s="1089"/>
      <c r="G5" s="1089"/>
      <c r="H5" s="1089"/>
      <c r="I5" s="1089"/>
      <c r="J5" s="1089"/>
      <c r="K5" s="1089"/>
      <c r="L5" s="1089"/>
      <c r="M5" s="1089"/>
      <c r="N5" s="1089"/>
      <c r="O5" s="1089"/>
      <c r="P5" s="1090"/>
      <c r="Q5" s="1094" t="s">
        <v>369</v>
      </c>
      <c r="R5" s="1095"/>
      <c r="S5" s="1095"/>
      <c r="T5" s="1095"/>
      <c r="U5" s="1096"/>
      <c r="V5" s="1094" t="s">
        <v>370</v>
      </c>
      <c r="W5" s="1095"/>
      <c r="X5" s="1095"/>
      <c r="Y5" s="1095"/>
      <c r="Z5" s="1096"/>
      <c r="AA5" s="1094" t="s">
        <v>371</v>
      </c>
      <c r="AB5" s="1095"/>
      <c r="AC5" s="1095"/>
      <c r="AD5" s="1095"/>
      <c r="AE5" s="1095"/>
      <c r="AF5" s="1206" t="s">
        <v>372</v>
      </c>
      <c r="AG5" s="1095"/>
      <c r="AH5" s="1095"/>
      <c r="AI5" s="1095"/>
      <c r="AJ5" s="1110"/>
      <c r="AK5" s="1095" t="s">
        <v>373</v>
      </c>
      <c r="AL5" s="1095"/>
      <c r="AM5" s="1095"/>
      <c r="AN5" s="1095"/>
      <c r="AO5" s="1096"/>
      <c r="AP5" s="1094" t="s">
        <v>374</v>
      </c>
      <c r="AQ5" s="1095"/>
      <c r="AR5" s="1095"/>
      <c r="AS5" s="1095"/>
      <c r="AT5" s="1096"/>
      <c r="AU5" s="1094" t="s">
        <v>375</v>
      </c>
      <c r="AV5" s="1095"/>
      <c r="AW5" s="1095"/>
      <c r="AX5" s="1095"/>
      <c r="AY5" s="1110"/>
      <c r="AZ5" s="257"/>
      <c r="BA5" s="257"/>
      <c r="BB5" s="257"/>
      <c r="BC5" s="257"/>
      <c r="BD5" s="257"/>
      <c r="BE5" s="258"/>
      <c r="BF5" s="258"/>
      <c r="BG5" s="258"/>
      <c r="BH5" s="258"/>
      <c r="BI5" s="258"/>
      <c r="BJ5" s="258"/>
      <c r="BK5" s="258"/>
      <c r="BL5" s="258"/>
      <c r="BM5" s="258"/>
      <c r="BN5" s="258"/>
      <c r="BO5" s="258"/>
      <c r="BP5" s="258"/>
      <c r="BQ5" s="1088" t="s">
        <v>376</v>
      </c>
      <c r="BR5" s="1089"/>
      <c r="BS5" s="1089"/>
      <c r="BT5" s="1089"/>
      <c r="BU5" s="1089"/>
      <c r="BV5" s="1089"/>
      <c r="BW5" s="1089"/>
      <c r="BX5" s="1089"/>
      <c r="BY5" s="1089"/>
      <c r="BZ5" s="1089"/>
      <c r="CA5" s="1089"/>
      <c r="CB5" s="1089"/>
      <c r="CC5" s="1089"/>
      <c r="CD5" s="1089"/>
      <c r="CE5" s="1089"/>
      <c r="CF5" s="1089"/>
      <c r="CG5" s="1090"/>
      <c r="CH5" s="1094" t="s">
        <v>377</v>
      </c>
      <c r="CI5" s="1095"/>
      <c r="CJ5" s="1095"/>
      <c r="CK5" s="1095"/>
      <c r="CL5" s="1096"/>
      <c r="CM5" s="1094" t="s">
        <v>378</v>
      </c>
      <c r="CN5" s="1095"/>
      <c r="CO5" s="1095"/>
      <c r="CP5" s="1095"/>
      <c r="CQ5" s="1096"/>
      <c r="CR5" s="1094" t="s">
        <v>379</v>
      </c>
      <c r="CS5" s="1095"/>
      <c r="CT5" s="1095"/>
      <c r="CU5" s="1095"/>
      <c r="CV5" s="1096"/>
      <c r="CW5" s="1094" t="s">
        <v>380</v>
      </c>
      <c r="CX5" s="1095"/>
      <c r="CY5" s="1095"/>
      <c r="CZ5" s="1095"/>
      <c r="DA5" s="1096"/>
      <c r="DB5" s="1094" t="s">
        <v>381</v>
      </c>
      <c r="DC5" s="1095"/>
      <c r="DD5" s="1095"/>
      <c r="DE5" s="1095"/>
      <c r="DF5" s="1096"/>
      <c r="DG5" s="1191" t="s">
        <v>382</v>
      </c>
      <c r="DH5" s="1192"/>
      <c r="DI5" s="1192"/>
      <c r="DJ5" s="1192"/>
      <c r="DK5" s="1193"/>
      <c r="DL5" s="1191" t="s">
        <v>383</v>
      </c>
      <c r="DM5" s="1192"/>
      <c r="DN5" s="1192"/>
      <c r="DO5" s="1192"/>
      <c r="DP5" s="1193"/>
      <c r="DQ5" s="1094" t="s">
        <v>384</v>
      </c>
      <c r="DR5" s="1095"/>
      <c r="DS5" s="1095"/>
      <c r="DT5" s="1095"/>
      <c r="DU5" s="1096"/>
      <c r="DV5" s="1094" t="s">
        <v>375</v>
      </c>
      <c r="DW5" s="1095"/>
      <c r="DX5" s="1095"/>
      <c r="DY5" s="1095"/>
      <c r="DZ5" s="1110"/>
      <c r="EA5" s="255"/>
    </row>
    <row r="6" spans="1:131" s="256" customFormat="1" ht="26.25" customHeight="1" thickBot="1">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c r="A7" s="259">
        <v>1</v>
      </c>
      <c r="B7" s="1143" t="s">
        <v>385</v>
      </c>
      <c r="C7" s="1144"/>
      <c r="D7" s="1144"/>
      <c r="E7" s="1144"/>
      <c r="F7" s="1144"/>
      <c r="G7" s="1144"/>
      <c r="H7" s="1144"/>
      <c r="I7" s="1144"/>
      <c r="J7" s="1144"/>
      <c r="K7" s="1144"/>
      <c r="L7" s="1144"/>
      <c r="M7" s="1144"/>
      <c r="N7" s="1144"/>
      <c r="O7" s="1144"/>
      <c r="P7" s="1145"/>
      <c r="Q7" s="1197">
        <v>42673</v>
      </c>
      <c r="R7" s="1198"/>
      <c r="S7" s="1198"/>
      <c r="T7" s="1198"/>
      <c r="U7" s="1198"/>
      <c r="V7" s="1198">
        <v>40833</v>
      </c>
      <c r="W7" s="1198"/>
      <c r="X7" s="1198"/>
      <c r="Y7" s="1198"/>
      <c r="Z7" s="1198"/>
      <c r="AA7" s="1198">
        <v>1840</v>
      </c>
      <c r="AB7" s="1198"/>
      <c r="AC7" s="1198"/>
      <c r="AD7" s="1198"/>
      <c r="AE7" s="1199"/>
      <c r="AF7" s="1200">
        <v>1825</v>
      </c>
      <c r="AG7" s="1201"/>
      <c r="AH7" s="1201"/>
      <c r="AI7" s="1201"/>
      <c r="AJ7" s="1202"/>
      <c r="AK7" s="1184">
        <v>2260</v>
      </c>
      <c r="AL7" s="1185"/>
      <c r="AM7" s="1185"/>
      <c r="AN7" s="1185"/>
      <c r="AO7" s="1185"/>
      <c r="AP7" s="1185">
        <v>28534</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583</v>
      </c>
      <c r="BT7" s="1189"/>
      <c r="BU7" s="1189"/>
      <c r="BV7" s="1189"/>
      <c r="BW7" s="1189"/>
      <c r="BX7" s="1189"/>
      <c r="BY7" s="1189"/>
      <c r="BZ7" s="1189"/>
      <c r="CA7" s="1189"/>
      <c r="CB7" s="1189"/>
      <c r="CC7" s="1189"/>
      <c r="CD7" s="1189"/>
      <c r="CE7" s="1189"/>
      <c r="CF7" s="1189"/>
      <c r="CG7" s="1190"/>
      <c r="CH7" s="1181">
        <v>0</v>
      </c>
      <c r="CI7" s="1182"/>
      <c r="CJ7" s="1182"/>
      <c r="CK7" s="1182"/>
      <c r="CL7" s="1183"/>
      <c r="CM7" s="1181">
        <v>9</v>
      </c>
      <c r="CN7" s="1182"/>
      <c r="CO7" s="1182"/>
      <c r="CP7" s="1182"/>
      <c r="CQ7" s="1183"/>
      <c r="CR7" s="1181">
        <v>1</v>
      </c>
      <c r="CS7" s="1182"/>
      <c r="CT7" s="1182"/>
      <c r="CU7" s="1182"/>
      <c r="CV7" s="1183"/>
      <c r="CW7" s="1181">
        <v>2</v>
      </c>
      <c r="CX7" s="1182"/>
      <c r="CY7" s="1182"/>
      <c r="CZ7" s="1182"/>
      <c r="DA7" s="1183"/>
      <c r="DB7" s="1181" t="s">
        <v>578</v>
      </c>
      <c r="DC7" s="1182"/>
      <c r="DD7" s="1182"/>
      <c r="DE7" s="1182"/>
      <c r="DF7" s="1183"/>
      <c r="DG7" s="1181">
        <v>470</v>
      </c>
      <c r="DH7" s="1182"/>
      <c r="DI7" s="1182"/>
      <c r="DJ7" s="1182"/>
      <c r="DK7" s="1183"/>
      <c r="DL7" s="1181" t="s">
        <v>578</v>
      </c>
      <c r="DM7" s="1182"/>
      <c r="DN7" s="1182"/>
      <c r="DO7" s="1182"/>
      <c r="DP7" s="1183"/>
      <c r="DQ7" s="1181" t="s">
        <v>578</v>
      </c>
      <c r="DR7" s="1182"/>
      <c r="DS7" s="1182"/>
      <c r="DT7" s="1182"/>
      <c r="DU7" s="1183"/>
      <c r="DV7" s="1208"/>
      <c r="DW7" s="1209"/>
      <c r="DX7" s="1209"/>
      <c r="DY7" s="1209"/>
      <c r="DZ7" s="1210"/>
      <c r="EA7" s="255"/>
    </row>
    <row r="8" spans="1:131" s="256" customFormat="1" ht="26.25" customHeight="1">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584</v>
      </c>
      <c r="BT8" s="1108"/>
      <c r="BU8" s="1108"/>
      <c r="BV8" s="1108"/>
      <c r="BW8" s="1108"/>
      <c r="BX8" s="1108"/>
      <c r="BY8" s="1108"/>
      <c r="BZ8" s="1108"/>
      <c r="CA8" s="1108"/>
      <c r="CB8" s="1108"/>
      <c r="CC8" s="1108"/>
      <c r="CD8" s="1108"/>
      <c r="CE8" s="1108"/>
      <c r="CF8" s="1108"/>
      <c r="CG8" s="1109"/>
      <c r="CH8" s="1082">
        <v>27</v>
      </c>
      <c r="CI8" s="1083"/>
      <c r="CJ8" s="1083"/>
      <c r="CK8" s="1083"/>
      <c r="CL8" s="1084"/>
      <c r="CM8" s="1082">
        <v>298</v>
      </c>
      <c r="CN8" s="1083"/>
      <c r="CO8" s="1083"/>
      <c r="CP8" s="1083"/>
      <c r="CQ8" s="1084"/>
      <c r="CR8" s="1082">
        <v>200</v>
      </c>
      <c r="CS8" s="1083"/>
      <c r="CT8" s="1083"/>
      <c r="CU8" s="1083"/>
      <c r="CV8" s="1084"/>
      <c r="CW8" s="1082">
        <v>28</v>
      </c>
      <c r="CX8" s="1083"/>
      <c r="CY8" s="1083"/>
      <c r="CZ8" s="1083"/>
      <c r="DA8" s="1084"/>
      <c r="DB8" s="1082" t="s">
        <v>578</v>
      </c>
      <c r="DC8" s="1083"/>
      <c r="DD8" s="1083"/>
      <c r="DE8" s="1083"/>
      <c r="DF8" s="1084"/>
      <c r="DG8" s="1082" t="s">
        <v>578</v>
      </c>
      <c r="DH8" s="1083"/>
      <c r="DI8" s="1083"/>
      <c r="DJ8" s="1083"/>
      <c r="DK8" s="1084"/>
      <c r="DL8" s="1082" t="s">
        <v>578</v>
      </c>
      <c r="DM8" s="1083"/>
      <c r="DN8" s="1083"/>
      <c r="DO8" s="1083"/>
      <c r="DP8" s="1084"/>
      <c r="DQ8" s="1082" t="s">
        <v>578</v>
      </c>
      <c r="DR8" s="1083"/>
      <c r="DS8" s="1083"/>
      <c r="DT8" s="1083"/>
      <c r="DU8" s="1084"/>
      <c r="DV8" s="1085"/>
      <c r="DW8" s="1086"/>
      <c r="DX8" s="1086"/>
      <c r="DY8" s="1086"/>
      <c r="DZ8" s="1087"/>
      <c r="EA8" s="255"/>
    </row>
    <row r="9" spans="1:131" s="256" customFormat="1" ht="26.25" customHeight="1">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386</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c r="A23" s="265" t="s">
        <v>387</v>
      </c>
      <c r="B23" s="1037" t="s">
        <v>388</v>
      </c>
      <c r="C23" s="1038"/>
      <c r="D23" s="1038"/>
      <c r="E23" s="1038"/>
      <c r="F23" s="1038"/>
      <c r="G23" s="1038"/>
      <c r="H23" s="1038"/>
      <c r="I23" s="1038"/>
      <c r="J23" s="1038"/>
      <c r="K23" s="1038"/>
      <c r="L23" s="1038"/>
      <c r="M23" s="1038"/>
      <c r="N23" s="1038"/>
      <c r="O23" s="1038"/>
      <c r="P23" s="1039"/>
      <c r="Q23" s="1161">
        <v>42673</v>
      </c>
      <c r="R23" s="1162"/>
      <c r="S23" s="1162"/>
      <c r="T23" s="1162"/>
      <c r="U23" s="1162"/>
      <c r="V23" s="1162">
        <v>40833</v>
      </c>
      <c r="W23" s="1162"/>
      <c r="X23" s="1162"/>
      <c r="Y23" s="1162"/>
      <c r="Z23" s="1162"/>
      <c r="AA23" s="1162">
        <v>1840</v>
      </c>
      <c r="AB23" s="1162"/>
      <c r="AC23" s="1162"/>
      <c r="AD23" s="1162"/>
      <c r="AE23" s="1163"/>
      <c r="AF23" s="1164">
        <v>1825</v>
      </c>
      <c r="AG23" s="1162"/>
      <c r="AH23" s="1162"/>
      <c r="AI23" s="1162"/>
      <c r="AJ23" s="1165"/>
      <c r="AK23" s="1166"/>
      <c r="AL23" s="1167"/>
      <c r="AM23" s="1167"/>
      <c r="AN23" s="1167"/>
      <c r="AO23" s="1167"/>
      <c r="AP23" s="1162">
        <v>28534</v>
      </c>
      <c r="AQ23" s="1162"/>
      <c r="AR23" s="1162"/>
      <c r="AS23" s="1162"/>
      <c r="AT23" s="1162"/>
      <c r="AU23" s="1168"/>
      <c r="AV23" s="1168"/>
      <c r="AW23" s="1168"/>
      <c r="AX23" s="1168"/>
      <c r="AY23" s="1169"/>
      <c r="AZ23" s="1158" t="s">
        <v>389</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c r="A24" s="1157" t="s">
        <v>390</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c r="A25" s="1156" t="s">
        <v>391</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c r="A26" s="1088" t="s">
        <v>368</v>
      </c>
      <c r="B26" s="1089"/>
      <c r="C26" s="1089"/>
      <c r="D26" s="1089"/>
      <c r="E26" s="1089"/>
      <c r="F26" s="1089"/>
      <c r="G26" s="1089"/>
      <c r="H26" s="1089"/>
      <c r="I26" s="1089"/>
      <c r="J26" s="1089"/>
      <c r="K26" s="1089"/>
      <c r="L26" s="1089"/>
      <c r="M26" s="1089"/>
      <c r="N26" s="1089"/>
      <c r="O26" s="1089"/>
      <c r="P26" s="1090"/>
      <c r="Q26" s="1094" t="s">
        <v>392</v>
      </c>
      <c r="R26" s="1095"/>
      <c r="S26" s="1095"/>
      <c r="T26" s="1095"/>
      <c r="U26" s="1096"/>
      <c r="V26" s="1094" t="s">
        <v>393</v>
      </c>
      <c r="W26" s="1095"/>
      <c r="X26" s="1095"/>
      <c r="Y26" s="1095"/>
      <c r="Z26" s="1096"/>
      <c r="AA26" s="1094" t="s">
        <v>394</v>
      </c>
      <c r="AB26" s="1095"/>
      <c r="AC26" s="1095"/>
      <c r="AD26" s="1095"/>
      <c r="AE26" s="1095"/>
      <c r="AF26" s="1152" t="s">
        <v>395</v>
      </c>
      <c r="AG26" s="1101"/>
      <c r="AH26" s="1101"/>
      <c r="AI26" s="1101"/>
      <c r="AJ26" s="1153"/>
      <c r="AK26" s="1095" t="s">
        <v>396</v>
      </c>
      <c r="AL26" s="1095"/>
      <c r="AM26" s="1095"/>
      <c r="AN26" s="1095"/>
      <c r="AO26" s="1096"/>
      <c r="AP26" s="1094" t="s">
        <v>397</v>
      </c>
      <c r="AQ26" s="1095"/>
      <c r="AR26" s="1095"/>
      <c r="AS26" s="1095"/>
      <c r="AT26" s="1096"/>
      <c r="AU26" s="1094" t="s">
        <v>398</v>
      </c>
      <c r="AV26" s="1095"/>
      <c r="AW26" s="1095"/>
      <c r="AX26" s="1095"/>
      <c r="AY26" s="1096"/>
      <c r="AZ26" s="1094" t="s">
        <v>399</v>
      </c>
      <c r="BA26" s="1095"/>
      <c r="BB26" s="1095"/>
      <c r="BC26" s="1095"/>
      <c r="BD26" s="1096"/>
      <c r="BE26" s="1094" t="s">
        <v>375</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c r="A28" s="267">
        <v>1</v>
      </c>
      <c r="B28" s="1143" t="s">
        <v>400</v>
      </c>
      <c r="C28" s="1144"/>
      <c r="D28" s="1144"/>
      <c r="E28" s="1144"/>
      <c r="F28" s="1144"/>
      <c r="G28" s="1144"/>
      <c r="H28" s="1144"/>
      <c r="I28" s="1144"/>
      <c r="J28" s="1144"/>
      <c r="K28" s="1144"/>
      <c r="L28" s="1144"/>
      <c r="M28" s="1144"/>
      <c r="N28" s="1144"/>
      <c r="O28" s="1144"/>
      <c r="P28" s="1145"/>
      <c r="Q28" s="1146">
        <v>12782</v>
      </c>
      <c r="R28" s="1147"/>
      <c r="S28" s="1147"/>
      <c r="T28" s="1147"/>
      <c r="U28" s="1147"/>
      <c r="V28" s="1147">
        <v>12734</v>
      </c>
      <c r="W28" s="1147"/>
      <c r="X28" s="1147"/>
      <c r="Y28" s="1147"/>
      <c r="Z28" s="1147"/>
      <c r="AA28" s="1147">
        <v>48</v>
      </c>
      <c r="AB28" s="1147"/>
      <c r="AC28" s="1147"/>
      <c r="AD28" s="1147"/>
      <c r="AE28" s="1148"/>
      <c r="AF28" s="1149">
        <v>48</v>
      </c>
      <c r="AG28" s="1147"/>
      <c r="AH28" s="1147"/>
      <c r="AI28" s="1147"/>
      <c r="AJ28" s="1150"/>
      <c r="AK28" s="1151">
        <v>1458</v>
      </c>
      <c r="AL28" s="1139"/>
      <c r="AM28" s="1139"/>
      <c r="AN28" s="1139"/>
      <c r="AO28" s="1139"/>
      <c r="AP28" s="1139" t="s">
        <v>578</v>
      </c>
      <c r="AQ28" s="1139"/>
      <c r="AR28" s="1139"/>
      <c r="AS28" s="1139"/>
      <c r="AT28" s="1139"/>
      <c r="AU28" s="1139" t="s">
        <v>578</v>
      </c>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c r="A29" s="267">
        <v>2</v>
      </c>
      <c r="B29" s="1130" t="s">
        <v>401</v>
      </c>
      <c r="C29" s="1131"/>
      <c r="D29" s="1131"/>
      <c r="E29" s="1131"/>
      <c r="F29" s="1131"/>
      <c r="G29" s="1131"/>
      <c r="H29" s="1131"/>
      <c r="I29" s="1131"/>
      <c r="J29" s="1131"/>
      <c r="K29" s="1131"/>
      <c r="L29" s="1131"/>
      <c r="M29" s="1131"/>
      <c r="N29" s="1131"/>
      <c r="O29" s="1131"/>
      <c r="P29" s="1132"/>
      <c r="Q29" s="1136">
        <v>9055</v>
      </c>
      <c r="R29" s="1137"/>
      <c r="S29" s="1137"/>
      <c r="T29" s="1137"/>
      <c r="U29" s="1137"/>
      <c r="V29" s="1137">
        <v>8652</v>
      </c>
      <c r="W29" s="1137"/>
      <c r="X29" s="1137"/>
      <c r="Y29" s="1137"/>
      <c r="Z29" s="1137"/>
      <c r="AA29" s="1137">
        <v>403</v>
      </c>
      <c r="AB29" s="1137"/>
      <c r="AC29" s="1137"/>
      <c r="AD29" s="1137"/>
      <c r="AE29" s="1138"/>
      <c r="AF29" s="1112">
        <v>403</v>
      </c>
      <c r="AG29" s="1113"/>
      <c r="AH29" s="1113"/>
      <c r="AI29" s="1113"/>
      <c r="AJ29" s="1114"/>
      <c r="AK29" s="1073">
        <v>1645</v>
      </c>
      <c r="AL29" s="1064"/>
      <c r="AM29" s="1064"/>
      <c r="AN29" s="1064"/>
      <c r="AO29" s="1064"/>
      <c r="AP29" s="1064" t="s">
        <v>578</v>
      </c>
      <c r="AQ29" s="1064"/>
      <c r="AR29" s="1064"/>
      <c r="AS29" s="1064"/>
      <c r="AT29" s="1064"/>
      <c r="AU29" s="1064" t="s">
        <v>578</v>
      </c>
      <c r="AV29" s="1064"/>
      <c r="AW29" s="1064"/>
      <c r="AX29" s="1064"/>
      <c r="AY29" s="1064"/>
      <c r="AZ29" s="1135"/>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c r="A30" s="267">
        <v>3</v>
      </c>
      <c r="B30" s="1130" t="s">
        <v>402</v>
      </c>
      <c r="C30" s="1131"/>
      <c r="D30" s="1131"/>
      <c r="E30" s="1131"/>
      <c r="F30" s="1131"/>
      <c r="G30" s="1131"/>
      <c r="H30" s="1131"/>
      <c r="I30" s="1131"/>
      <c r="J30" s="1131"/>
      <c r="K30" s="1131"/>
      <c r="L30" s="1131"/>
      <c r="M30" s="1131"/>
      <c r="N30" s="1131"/>
      <c r="O30" s="1131"/>
      <c r="P30" s="1132"/>
      <c r="Q30" s="1136">
        <v>1574</v>
      </c>
      <c r="R30" s="1137"/>
      <c r="S30" s="1137"/>
      <c r="T30" s="1137"/>
      <c r="U30" s="1137"/>
      <c r="V30" s="1137">
        <v>1504</v>
      </c>
      <c r="W30" s="1137"/>
      <c r="X30" s="1137"/>
      <c r="Y30" s="1137"/>
      <c r="Z30" s="1137"/>
      <c r="AA30" s="1137">
        <v>70</v>
      </c>
      <c r="AB30" s="1137"/>
      <c r="AC30" s="1137"/>
      <c r="AD30" s="1137"/>
      <c r="AE30" s="1138"/>
      <c r="AF30" s="1112">
        <v>70</v>
      </c>
      <c r="AG30" s="1113"/>
      <c r="AH30" s="1113"/>
      <c r="AI30" s="1113"/>
      <c r="AJ30" s="1114"/>
      <c r="AK30" s="1073">
        <v>255</v>
      </c>
      <c r="AL30" s="1064"/>
      <c r="AM30" s="1064"/>
      <c r="AN30" s="1064"/>
      <c r="AO30" s="1064"/>
      <c r="AP30" s="1064" t="s">
        <v>578</v>
      </c>
      <c r="AQ30" s="1064"/>
      <c r="AR30" s="1064"/>
      <c r="AS30" s="1064"/>
      <c r="AT30" s="1064"/>
      <c r="AU30" s="1064" t="s">
        <v>578</v>
      </c>
      <c r="AV30" s="1064"/>
      <c r="AW30" s="1064"/>
      <c r="AX30" s="1064"/>
      <c r="AY30" s="1064"/>
      <c r="AZ30" s="1135"/>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c r="A31" s="267">
        <v>4</v>
      </c>
      <c r="B31" s="1130" t="s">
        <v>403</v>
      </c>
      <c r="C31" s="1131"/>
      <c r="D31" s="1131"/>
      <c r="E31" s="1131"/>
      <c r="F31" s="1131"/>
      <c r="G31" s="1131"/>
      <c r="H31" s="1131"/>
      <c r="I31" s="1131"/>
      <c r="J31" s="1131"/>
      <c r="K31" s="1131"/>
      <c r="L31" s="1131"/>
      <c r="M31" s="1131"/>
      <c r="N31" s="1131"/>
      <c r="O31" s="1131"/>
      <c r="P31" s="1132"/>
      <c r="Q31" s="1136">
        <v>2003</v>
      </c>
      <c r="R31" s="1137"/>
      <c r="S31" s="1137"/>
      <c r="T31" s="1137"/>
      <c r="U31" s="1137"/>
      <c r="V31" s="1137">
        <v>1892</v>
      </c>
      <c r="W31" s="1137"/>
      <c r="X31" s="1137"/>
      <c r="Y31" s="1137"/>
      <c r="Z31" s="1137"/>
      <c r="AA31" s="1137">
        <v>111</v>
      </c>
      <c r="AB31" s="1137"/>
      <c r="AC31" s="1137"/>
      <c r="AD31" s="1137"/>
      <c r="AE31" s="1138"/>
      <c r="AF31" s="1112">
        <v>1533</v>
      </c>
      <c r="AG31" s="1113"/>
      <c r="AH31" s="1113"/>
      <c r="AI31" s="1113"/>
      <c r="AJ31" s="1114"/>
      <c r="AK31" s="1073">
        <v>17</v>
      </c>
      <c r="AL31" s="1064"/>
      <c r="AM31" s="1064"/>
      <c r="AN31" s="1064"/>
      <c r="AO31" s="1064"/>
      <c r="AP31" s="1064">
        <v>1726</v>
      </c>
      <c r="AQ31" s="1064"/>
      <c r="AR31" s="1064"/>
      <c r="AS31" s="1064"/>
      <c r="AT31" s="1064"/>
      <c r="AU31" s="1064">
        <v>14</v>
      </c>
      <c r="AV31" s="1064"/>
      <c r="AW31" s="1064"/>
      <c r="AX31" s="1064"/>
      <c r="AY31" s="1064"/>
      <c r="AZ31" s="1135" t="s">
        <v>578</v>
      </c>
      <c r="BA31" s="1135"/>
      <c r="BB31" s="1135"/>
      <c r="BC31" s="1135"/>
      <c r="BD31" s="1135"/>
      <c r="BE31" s="1125" t="s">
        <v>404</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c r="A32" s="267">
        <v>5</v>
      </c>
      <c r="B32" s="1130" t="s">
        <v>405</v>
      </c>
      <c r="C32" s="1131"/>
      <c r="D32" s="1131"/>
      <c r="E32" s="1131"/>
      <c r="F32" s="1131"/>
      <c r="G32" s="1131"/>
      <c r="H32" s="1131"/>
      <c r="I32" s="1131"/>
      <c r="J32" s="1131"/>
      <c r="K32" s="1131"/>
      <c r="L32" s="1131"/>
      <c r="M32" s="1131"/>
      <c r="N32" s="1131"/>
      <c r="O32" s="1131"/>
      <c r="P32" s="1132"/>
      <c r="Q32" s="1136">
        <v>2674</v>
      </c>
      <c r="R32" s="1137"/>
      <c r="S32" s="1137"/>
      <c r="T32" s="1137"/>
      <c r="U32" s="1137"/>
      <c r="V32" s="1137">
        <v>2360</v>
      </c>
      <c r="W32" s="1137"/>
      <c r="X32" s="1137"/>
      <c r="Y32" s="1137"/>
      <c r="Z32" s="1137"/>
      <c r="AA32" s="1137">
        <v>315</v>
      </c>
      <c r="AB32" s="1137"/>
      <c r="AC32" s="1137"/>
      <c r="AD32" s="1137"/>
      <c r="AE32" s="1138"/>
      <c r="AF32" s="1112">
        <v>195</v>
      </c>
      <c r="AG32" s="1113"/>
      <c r="AH32" s="1113"/>
      <c r="AI32" s="1113"/>
      <c r="AJ32" s="1114"/>
      <c r="AK32" s="1073">
        <v>507</v>
      </c>
      <c r="AL32" s="1064"/>
      <c r="AM32" s="1064"/>
      <c r="AN32" s="1064"/>
      <c r="AO32" s="1064"/>
      <c r="AP32" s="1064">
        <v>14217</v>
      </c>
      <c r="AQ32" s="1064"/>
      <c r="AR32" s="1064"/>
      <c r="AS32" s="1064"/>
      <c r="AT32" s="1064"/>
      <c r="AU32" s="1064">
        <v>4421</v>
      </c>
      <c r="AV32" s="1064"/>
      <c r="AW32" s="1064"/>
      <c r="AX32" s="1064"/>
      <c r="AY32" s="1064"/>
      <c r="AZ32" s="1135" t="s">
        <v>578</v>
      </c>
      <c r="BA32" s="1135"/>
      <c r="BB32" s="1135"/>
      <c r="BC32" s="1135"/>
      <c r="BD32" s="1135"/>
      <c r="BE32" s="1125" t="s">
        <v>406</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407</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c r="A63" s="265" t="s">
        <v>387</v>
      </c>
      <c r="B63" s="1037" t="s">
        <v>408</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2249</v>
      </c>
      <c r="AG63" s="1052"/>
      <c r="AH63" s="1052"/>
      <c r="AI63" s="1052"/>
      <c r="AJ63" s="1123"/>
      <c r="AK63" s="1124"/>
      <c r="AL63" s="1056"/>
      <c r="AM63" s="1056"/>
      <c r="AN63" s="1056"/>
      <c r="AO63" s="1056"/>
      <c r="AP63" s="1052">
        <v>15943</v>
      </c>
      <c r="AQ63" s="1052"/>
      <c r="AR63" s="1052"/>
      <c r="AS63" s="1052"/>
      <c r="AT63" s="1052"/>
      <c r="AU63" s="1052">
        <v>4435</v>
      </c>
      <c r="AV63" s="1052"/>
      <c r="AW63" s="1052"/>
      <c r="AX63" s="1052"/>
      <c r="AY63" s="1052"/>
      <c r="AZ63" s="1118"/>
      <c r="BA63" s="1118"/>
      <c r="BB63" s="1118"/>
      <c r="BC63" s="1118"/>
      <c r="BD63" s="1118"/>
      <c r="BE63" s="1053"/>
      <c r="BF63" s="1053"/>
      <c r="BG63" s="1053"/>
      <c r="BH63" s="1053"/>
      <c r="BI63" s="1054"/>
      <c r="BJ63" s="1119" t="s">
        <v>409</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c r="A65" s="253" t="s">
        <v>410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c r="A66" s="1088" t="s">
        <v>411</v>
      </c>
      <c r="B66" s="1089"/>
      <c r="C66" s="1089"/>
      <c r="D66" s="1089"/>
      <c r="E66" s="1089"/>
      <c r="F66" s="1089"/>
      <c r="G66" s="1089"/>
      <c r="H66" s="1089"/>
      <c r="I66" s="1089"/>
      <c r="J66" s="1089"/>
      <c r="K66" s="1089"/>
      <c r="L66" s="1089"/>
      <c r="M66" s="1089"/>
      <c r="N66" s="1089"/>
      <c r="O66" s="1089"/>
      <c r="P66" s="1090"/>
      <c r="Q66" s="1094" t="s">
        <v>412</v>
      </c>
      <c r="R66" s="1095"/>
      <c r="S66" s="1095"/>
      <c r="T66" s="1095"/>
      <c r="U66" s="1096"/>
      <c r="V66" s="1094" t="s">
        <v>413</v>
      </c>
      <c r="W66" s="1095"/>
      <c r="X66" s="1095"/>
      <c r="Y66" s="1095"/>
      <c r="Z66" s="1096"/>
      <c r="AA66" s="1094" t="s">
        <v>414</v>
      </c>
      <c r="AB66" s="1095"/>
      <c r="AC66" s="1095"/>
      <c r="AD66" s="1095"/>
      <c r="AE66" s="1096"/>
      <c r="AF66" s="1100" t="s">
        <v>395</v>
      </c>
      <c r="AG66" s="1101"/>
      <c r="AH66" s="1101"/>
      <c r="AI66" s="1101"/>
      <c r="AJ66" s="1102"/>
      <c r="AK66" s="1094" t="s">
        <v>415</v>
      </c>
      <c r="AL66" s="1089"/>
      <c r="AM66" s="1089"/>
      <c r="AN66" s="1089"/>
      <c r="AO66" s="1090"/>
      <c r="AP66" s="1094" t="s">
        <v>416</v>
      </c>
      <c r="AQ66" s="1095"/>
      <c r="AR66" s="1095"/>
      <c r="AS66" s="1095"/>
      <c r="AT66" s="1096"/>
      <c r="AU66" s="1094" t="s">
        <v>417</v>
      </c>
      <c r="AV66" s="1095"/>
      <c r="AW66" s="1095"/>
      <c r="AX66" s="1095"/>
      <c r="AY66" s="1096"/>
      <c r="AZ66" s="1094" t="s">
        <v>375</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c r="A68" s="259">
        <v>1</v>
      </c>
      <c r="B68" s="1078" t="s">
        <v>579</v>
      </c>
      <c r="C68" s="1079"/>
      <c r="D68" s="1079"/>
      <c r="E68" s="1079"/>
      <c r="F68" s="1079"/>
      <c r="G68" s="1079"/>
      <c r="H68" s="1079"/>
      <c r="I68" s="1079"/>
      <c r="J68" s="1079"/>
      <c r="K68" s="1079"/>
      <c r="L68" s="1079"/>
      <c r="M68" s="1079"/>
      <c r="N68" s="1079"/>
      <c r="O68" s="1079"/>
      <c r="P68" s="1080"/>
      <c r="Q68" s="1081">
        <v>401</v>
      </c>
      <c r="R68" s="1075"/>
      <c r="S68" s="1075"/>
      <c r="T68" s="1075"/>
      <c r="U68" s="1075"/>
      <c r="V68" s="1075">
        <v>371</v>
      </c>
      <c r="W68" s="1075"/>
      <c r="X68" s="1075"/>
      <c r="Y68" s="1075"/>
      <c r="Z68" s="1075"/>
      <c r="AA68" s="1075">
        <v>30</v>
      </c>
      <c r="AB68" s="1075"/>
      <c r="AC68" s="1075"/>
      <c r="AD68" s="1075"/>
      <c r="AE68" s="1075"/>
      <c r="AF68" s="1075">
        <v>30</v>
      </c>
      <c r="AG68" s="1075"/>
      <c r="AH68" s="1075"/>
      <c r="AI68" s="1075"/>
      <c r="AJ68" s="1075"/>
      <c r="AK68" s="1075"/>
      <c r="AL68" s="1075"/>
      <c r="AM68" s="1075"/>
      <c r="AN68" s="1075"/>
      <c r="AO68" s="1075"/>
      <c r="AP68" s="1075">
        <v>74</v>
      </c>
      <c r="AQ68" s="1075"/>
      <c r="AR68" s="1075"/>
      <c r="AS68" s="1075"/>
      <c r="AT68" s="1075"/>
      <c r="AU68" s="1075">
        <v>17</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c r="A69" s="262">
        <v>2</v>
      </c>
      <c r="B69" s="1067" t="s">
        <v>580</v>
      </c>
      <c r="C69" s="1068"/>
      <c r="D69" s="1068"/>
      <c r="E69" s="1068"/>
      <c r="F69" s="1068"/>
      <c r="G69" s="1068"/>
      <c r="H69" s="1068"/>
      <c r="I69" s="1068"/>
      <c r="J69" s="1068"/>
      <c r="K69" s="1068"/>
      <c r="L69" s="1068"/>
      <c r="M69" s="1068"/>
      <c r="N69" s="1068"/>
      <c r="O69" s="1068"/>
      <c r="P69" s="1069"/>
      <c r="Q69" s="1070">
        <v>2881</v>
      </c>
      <c r="R69" s="1064"/>
      <c r="S69" s="1064"/>
      <c r="T69" s="1064"/>
      <c r="U69" s="1064"/>
      <c r="V69" s="1064">
        <v>2302</v>
      </c>
      <c r="W69" s="1064"/>
      <c r="X69" s="1064"/>
      <c r="Y69" s="1064"/>
      <c r="Z69" s="1064"/>
      <c r="AA69" s="1064">
        <v>579</v>
      </c>
      <c r="AB69" s="1064"/>
      <c r="AC69" s="1064"/>
      <c r="AD69" s="1064"/>
      <c r="AE69" s="1064"/>
      <c r="AF69" s="1064">
        <v>507</v>
      </c>
      <c r="AG69" s="1064"/>
      <c r="AH69" s="1064"/>
      <c r="AI69" s="1064"/>
      <c r="AJ69" s="1064"/>
      <c r="AK69" s="1064"/>
      <c r="AL69" s="1064"/>
      <c r="AM69" s="1064"/>
      <c r="AN69" s="1064"/>
      <c r="AO69" s="1064"/>
      <c r="AP69" s="1064">
        <v>12055</v>
      </c>
      <c r="AQ69" s="1064"/>
      <c r="AR69" s="1064"/>
      <c r="AS69" s="1064"/>
      <c r="AT69" s="1064"/>
      <c r="AU69" s="1064">
        <v>4252</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c r="A70" s="262">
        <v>3</v>
      </c>
      <c r="B70" s="1067" t="s">
        <v>581</v>
      </c>
      <c r="C70" s="1068"/>
      <c r="D70" s="1068"/>
      <c r="E70" s="1068"/>
      <c r="F70" s="1068"/>
      <c r="G70" s="1068"/>
      <c r="H70" s="1068"/>
      <c r="I70" s="1068"/>
      <c r="J70" s="1068"/>
      <c r="K70" s="1068"/>
      <c r="L70" s="1068"/>
      <c r="M70" s="1068"/>
      <c r="N70" s="1068"/>
      <c r="O70" s="1068"/>
      <c r="P70" s="1069"/>
      <c r="Q70" s="1070">
        <v>4886</v>
      </c>
      <c r="R70" s="1064"/>
      <c r="S70" s="1064"/>
      <c r="T70" s="1064"/>
      <c r="U70" s="1064"/>
      <c r="V70" s="1064">
        <v>3849</v>
      </c>
      <c r="W70" s="1064"/>
      <c r="X70" s="1064"/>
      <c r="Y70" s="1064"/>
      <c r="Z70" s="1064"/>
      <c r="AA70" s="1064">
        <v>1038</v>
      </c>
      <c r="AB70" s="1064"/>
      <c r="AC70" s="1064"/>
      <c r="AD70" s="1064"/>
      <c r="AE70" s="1064"/>
      <c r="AF70" s="1064">
        <v>1038</v>
      </c>
      <c r="AG70" s="1064"/>
      <c r="AH70" s="1064"/>
      <c r="AI70" s="1064"/>
      <c r="AJ70" s="1064"/>
      <c r="AK70" s="1064">
        <v>0</v>
      </c>
      <c r="AL70" s="1064"/>
      <c r="AM70" s="1064"/>
      <c r="AN70" s="1064"/>
      <c r="AO70" s="1064"/>
      <c r="AP70" s="1064" t="s">
        <v>578</v>
      </c>
      <c r="AQ70" s="1064"/>
      <c r="AR70" s="1064"/>
      <c r="AS70" s="1064"/>
      <c r="AT70" s="1064"/>
      <c r="AU70" s="1064" t="s">
        <v>578</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c r="A71" s="262">
        <v>4</v>
      </c>
      <c r="B71" s="1067" t="s">
        <v>582</v>
      </c>
      <c r="C71" s="1068"/>
      <c r="D71" s="1068"/>
      <c r="E71" s="1068"/>
      <c r="F71" s="1068"/>
      <c r="G71" s="1068"/>
      <c r="H71" s="1068"/>
      <c r="I71" s="1068"/>
      <c r="J71" s="1068"/>
      <c r="K71" s="1068"/>
      <c r="L71" s="1068"/>
      <c r="M71" s="1068"/>
      <c r="N71" s="1068"/>
      <c r="O71" s="1068"/>
      <c r="P71" s="1069"/>
      <c r="Q71" s="1070">
        <v>943518</v>
      </c>
      <c r="R71" s="1064"/>
      <c r="S71" s="1064"/>
      <c r="T71" s="1064"/>
      <c r="U71" s="1064"/>
      <c r="V71" s="1064">
        <v>933423</v>
      </c>
      <c r="W71" s="1064"/>
      <c r="X71" s="1064"/>
      <c r="Y71" s="1064"/>
      <c r="Z71" s="1064"/>
      <c r="AA71" s="1064">
        <v>10095</v>
      </c>
      <c r="AB71" s="1064"/>
      <c r="AC71" s="1064"/>
      <c r="AD71" s="1064"/>
      <c r="AE71" s="1064"/>
      <c r="AF71" s="1064">
        <v>10095</v>
      </c>
      <c r="AG71" s="1064"/>
      <c r="AH71" s="1064"/>
      <c r="AI71" s="1064"/>
      <c r="AJ71" s="1064"/>
      <c r="AK71" s="1064">
        <v>4560</v>
      </c>
      <c r="AL71" s="1064"/>
      <c r="AM71" s="1064"/>
      <c r="AN71" s="1064"/>
      <c r="AO71" s="1064"/>
      <c r="AP71" s="1064" t="s">
        <v>585</v>
      </c>
      <c r="AQ71" s="1064"/>
      <c r="AR71" s="1064"/>
      <c r="AS71" s="1064"/>
      <c r="AT71" s="1064"/>
      <c r="AU71" s="1064" t="s">
        <v>586</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c r="A72" s="262">
        <v>5</v>
      </c>
      <c r="B72" s="1067"/>
      <c r="C72" s="1068"/>
      <c r="D72" s="1068"/>
      <c r="E72" s="1068"/>
      <c r="F72" s="1068"/>
      <c r="G72" s="1068"/>
      <c r="H72" s="1068"/>
      <c r="I72" s="1068"/>
      <c r="J72" s="1068"/>
      <c r="K72" s="1068"/>
      <c r="L72" s="1068"/>
      <c r="M72" s="1068"/>
      <c r="N72" s="1068"/>
      <c r="O72" s="1068"/>
      <c r="P72" s="1069"/>
      <c r="Q72" s="1070"/>
      <c r="R72" s="1064"/>
      <c r="S72" s="1064"/>
      <c r="T72" s="1064"/>
      <c r="U72" s="1064"/>
      <c r="V72" s="1064"/>
      <c r="W72" s="1064"/>
      <c r="X72" s="1064"/>
      <c r="Y72" s="1064"/>
      <c r="Z72" s="1064"/>
      <c r="AA72" s="1064"/>
      <c r="AB72" s="1064"/>
      <c r="AC72" s="1064"/>
      <c r="AD72" s="1064"/>
      <c r="AE72" s="1064"/>
      <c r="AF72" s="1064"/>
      <c r="AG72" s="1064"/>
      <c r="AH72" s="1064"/>
      <c r="AI72" s="1064"/>
      <c r="AJ72" s="1064"/>
      <c r="AK72" s="1064"/>
      <c r="AL72" s="1064"/>
      <c r="AM72" s="1064"/>
      <c r="AN72" s="1064"/>
      <c r="AO72" s="1064"/>
      <c r="AP72" s="1064"/>
      <c r="AQ72" s="1064"/>
      <c r="AR72" s="1064"/>
      <c r="AS72" s="1064"/>
      <c r="AT72" s="1064"/>
      <c r="AU72" s="1064"/>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c r="A73" s="262">
        <v>6</v>
      </c>
      <c r="B73" s="1067"/>
      <c r="C73" s="1068"/>
      <c r="D73" s="1068"/>
      <c r="E73" s="1068"/>
      <c r="F73" s="1068"/>
      <c r="G73" s="1068"/>
      <c r="H73" s="1068"/>
      <c r="I73" s="1068"/>
      <c r="J73" s="1068"/>
      <c r="K73" s="1068"/>
      <c r="L73" s="1068"/>
      <c r="M73" s="1068"/>
      <c r="N73" s="1068"/>
      <c r="O73" s="1068"/>
      <c r="P73" s="1069"/>
      <c r="Q73" s="1070"/>
      <c r="R73" s="1064"/>
      <c r="S73" s="1064"/>
      <c r="T73" s="1064"/>
      <c r="U73" s="1064"/>
      <c r="V73" s="1064"/>
      <c r="W73" s="1064"/>
      <c r="X73" s="1064"/>
      <c r="Y73" s="1064"/>
      <c r="Z73" s="1064"/>
      <c r="AA73" s="1064"/>
      <c r="AB73" s="1064"/>
      <c r="AC73" s="1064"/>
      <c r="AD73" s="1064"/>
      <c r="AE73" s="1064"/>
      <c r="AF73" s="1064"/>
      <c r="AG73" s="1064"/>
      <c r="AH73" s="1064"/>
      <c r="AI73" s="1064"/>
      <c r="AJ73" s="1064"/>
      <c r="AK73" s="1064"/>
      <c r="AL73" s="1064"/>
      <c r="AM73" s="1064"/>
      <c r="AN73" s="1064"/>
      <c r="AO73" s="1064"/>
      <c r="AP73" s="1064"/>
      <c r="AQ73" s="1064"/>
      <c r="AR73" s="1064"/>
      <c r="AS73" s="1064"/>
      <c r="AT73" s="1064"/>
      <c r="AU73" s="1064"/>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c r="A88" s="265" t="s">
        <v>387</v>
      </c>
      <c r="B88" s="1037" t="s">
        <v>418</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11670</v>
      </c>
      <c r="AG88" s="1052"/>
      <c r="AH88" s="1052"/>
      <c r="AI88" s="1052"/>
      <c r="AJ88" s="1052"/>
      <c r="AK88" s="1056"/>
      <c r="AL88" s="1056"/>
      <c r="AM88" s="1056"/>
      <c r="AN88" s="1056"/>
      <c r="AO88" s="1056"/>
      <c r="AP88" s="1052">
        <v>12129</v>
      </c>
      <c r="AQ88" s="1052"/>
      <c r="AR88" s="1052"/>
      <c r="AS88" s="1052"/>
      <c r="AT88" s="1052"/>
      <c r="AU88" s="1052">
        <v>4269</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1037" t="s">
        <v>419</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201</v>
      </c>
      <c r="CS102" s="1044"/>
      <c r="CT102" s="1044"/>
      <c r="CU102" s="1044"/>
      <c r="CV102" s="1045"/>
      <c r="CW102" s="1043">
        <v>30</v>
      </c>
      <c r="CX102" s="1044"/>
      <c r="CY102" s="1044"/>
      <c r="CZ102" s="1044"/>
      <c r="DA102" s="1045"/>
      <c r="DB102" s="1043" t="s">
        <v>592</v>
      </c>
      <c r="DC102" s="1044"/>
      <c r="DD102" s="1044"/>
      <c r="DE102" s="1044"/>
      <c r="DF102" s="1045"/>
      <c r="DG102" s="1043">
        <v>470</v>
      </c>
      <c r="DH102" s="1044"/>
      <c r="DI102" s="1044"/>
      <c r="DJ102" s="1044"/>
      <c r="DK102" s="1045"/>
      <c r="DL102" s="1043" t="s">
        <v>593</v>
      </c>
      <c r="DM102" s="1044"/>
      <c r="DN102" s="1044"/>
      <c r="DO102" s="1044"/>
      <c r="DP102" s="1045"/>
      <c r="DQ102" s="1043" t="s">
        <v>594</v>
      </c>
      <c r="DR102" s="1044"/>
      <c r="DS102" s="1044"/>
      <c r="DT102" s="1044"/>
      <c r="DU102" s="1045"/>
      <c r="DV102" s="1026"/>
      <c r="DW102" s="1027"/>
      <c r="DX102" s="1027"/>
      <c r="DY102" s="1027"/>
      <c r="DZ102" s="1028"/>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420</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421</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31" t="s">
        <v>424</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425</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c r="A109" s="986" t="s">
        <v>426</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427</v>
      </c>
      <c r="AB109" s="987"/>
      <c r="AC109" s="987"/>
      <c r="AD109" s="987"/>
      <c r="AE109" s="988"/>
      <c r="AF109" s="989" t="s">
        <v>305</v>
      </c>
      <c r="AG109" s="987"/>
      <c r="AH109" s="987"/>
      <c r="AI109" s="987"/>
      <c r="AJ109" s="988"/>
      <c r="AK109" s="989" t="s">
        <v>304</v>
      </c>
      <c r="AL109" s="987"/>
      <c r="AM109" s="987"/>
      <c r="AN109" s="987"/>
      <c r="AO109" s="988"/>
      <c r="AP109" s="989" t="s">
        <v>428</v>
      </c>
      <c r="AQ109" s="987"/>
      <c r="AR109" s="987"/>
      <c r="AS109" s="987"/>
      <c r="AT109" s="1018"/>
      <c r="AU109" s="986" t="s">
        <v>426</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427</v>
      </c>
      <c r="BR109" s="987"/>
      <c r="BS109" s="987"/>
      <c r="BT109" s="987"/>
      <c r="BU109" s="988"/>
      <c r="BV109" s="989" t="s">
        <v>305</v>
      </c>
      <c r="BW109" s="987"/>
      <c r="BX109" s="987"/>
      <c r="BY109" s="987"/>
      <c r="BZ109" s="988"/>
      <c r="CA109" s="989" t="s">
        <v>304</v>
      </c>
      <c r="CB109" s="987"/>
      <c r="CC109" s="987"/>
      <c r="CD109" s="987"/>
      <c r="CE109" s="988"/>
      <c r="CF109" s="1025" t="s">
        <v>428</v>
      </c>
      <c r="CG109" s="1025"/>
      <c r="CH109" s="1025"/>
      <c r="CI109" s="1025"/>
      <c r="CJ109" s="1025"/>
      <c r="CK109" s="989" t="s">
        <v>429</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427</v>
      </c>
      <c r="DH109" s="987"/>
      <c r="DI109" s="987"/>
      <c r="DJ109" s="987"/>
      <c r="DK109" s="988"/>
      <c r="DL109" s="989" t="s">
        <v>305</v>
      </c>
      <c r="DM109" s="987"/>
      <c r="DN109" s="987"/>
      <c r="DO109" s="987"/>
      <c r="DP109" s="988"/>
      <c r="DQ109" s="989" t="s">
        <v>304</v>
      </c>
      <c r="DR109" s="987"/>
      <c r="DS109" s="987"/>
      <c r="DT109" s="987"/>
      <c r="DU109" s="988"/>
      <c r="DV109" s="989" t="s">
        <v>428</v>
      </c>
      <c r="DW109" s="987"/>
      <c r="DX109" s="987"/>
      <c r="DY109" s="987"/>
      <c r="DZ109" s="1018"/>
    </row>
    <row r="110" spans="1:131" s="247" customFormat="1" ht="26.25" customHeight="1">
      <c r="A110" s="889" t="s">
        <v>430</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2594678</v>
      </c>
      <c r="AB110" s="980"/>
      <c r="AC110" s="980"/>
      <c r="AD110" s="980"/>
      <c r="AE110" s="981"/>
      <c r="AF110" s="982">
        <v>2434310</v>
      </c>
      <c r="AG110" s="980"/>
      <c r="AH110" s="980"/>
      <c r="AI110" s="980"/>
      <c r="AJ110" s="981"/>
      <c r="AK110" s="982">
        <v>2389065</v>
      </c>
      <c r="AL110" s="980"/>
      <c r="AM110" s="980"/>
      <c r="AN110" s="980"/>
      <c r="AO110" s="981"/>
      <c r="AP110" s="983">
        <v>11.2</v>
      </c>
      <c r="AQ110" s="984"/>
      <c r="AR110" s="984"/>
      <c r="AS110" s="984"/>
      <c r="AT110" s="985"/>
      <c r="AU110" s="1019" t="s">
        <v>73</v>
      </c>
      <c r="AV110" s="1020"/>
      <c r="AW110" s="1020"/>
      <c r="AX110" s="1020"/>
      <c r="AY110" s="1020"/>
      <c r="AZ110" s="945" t="s">
        <v>431</v>
      </c>
      <c r="BA110" s="890"/>
      <c r="BB110" s="890"/>
      <c r="BC110" s="890"/>
      <c r="BD110" s="890"/>
      <c r="BE110" s="890"/>
      <c r="BF110" s="890"/>
      <c r="BG110" s="890"/>
      <c r="BH110" s="890"/>
      <c r="BI110" s="890"/>
      <c r="BJ110" s="890"/>
      <c r="BK110" s="890"/>
      <c r="BL110" s="890"/>
      <c r="BM110" s="890"/>
      <c r="BN110" s="890"/>
      <c r="BO110" s="890"/>
      <c r="BP110" s="891"/>
      <c r="BQ110" s="946">
        <v>28423368</v>
      </c>
      <c r="BR110" s="927"/>
      <c r="BS110" s="927"/>
      <c r="BT110" s="927"/>
      <c r="BU110" s="927"/>
      <c r="BV110" s="927">
        <v>28608580</v>
      </c>
      <c r="BW110" s="927"/>
      <c r="BX110" s="927"/>
      <c r="BY110" s="927"/>
      <c r="BZ110" s="927"/>
      <c r="CA110" s="927">
        <v>28534140</v>
      </c>
      <c r="CB110" s="927"/>
      <c r="CC110" s="927"/>
      <c r="CD110" s="927"/>
      <c r="CE110" s="927"/>
      <c r="CF110" s="951">
        <v>133.69999999999999</v>
      </c>
      <c r="CG110" s="952"/>
      <c r="CH110" s="952"/>
      <c r="CI110" s="952"/>
      <c r="CJ110" s="952"/>
      <c r="CK110" s="1015" t="s">
        <v>432</v>
      </c>
      <c r="CL110" s="901"/>
      <c r="CM110" s="976" t="s">
        <v>433</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409</v>
      </c>
      <c r="DH110" s="927"/>
      <c r="DI110" s="927"/>
      <c r="DJ110" s="927"/>
      <c r="DK110" s="927"/>
      <c r="DL110" s="927" t="s">
        <v>409</v>
      </c>
      <c r="DM110" s="927"/>
      <c r="DN110" s="927"/>
      <c r="DO110" s="927"/>
      <c r="DP110" s="927"/>
      <c r="DQ110" s="927" t="s">
        <v>128</v>
      </c>
      <c r="DR110" s="927"/>
      <c r="DS110" s="927"/>
      <c r="DT110" s="927"/>
      <c r="DU110" s="927"/>
      <c r="DV110" s="928" t="s">
        <v>128</v>
      </c>
      <c r="DW110" s="928"/>
      <c r="DX110" s="928"/>
      <c r="DY110" s="928"/>
      <c r="DZ110" s="929"/>
    </row>
    <row r="111" spans="1:131" s="247" customFormat="1" ht="26.25" customHeight="1">
      <c r="A111" s="856" t="s">
        <v>434</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128</v>
      </c>
      <c r="AB111" s="1008"/>
      <c r="AC111" s="1008"/>
      <c r="AD111" s="1008"/>
      <c r="AE111" s="1009"/>
      <c r="AF111" s="1010" t="s">
        <v>435</v>
      </c>
      <c r="AG111" s="1008"/>
      <c r="AH111" s="1008"/>
      <c r="AI111" s="1008"/>
      <c r="AJ111" s="1009"/>
      <c r="AK111" s="1010" t="s">
        <v>436</v>
      </c>
      <c r="AL111" s="1008"/>
      <c r="AM111" s="1008"/>
      <c r="AN111" s="1008"/>
      <c r="AO111" s="1009"/>
      <c r="AP111" s="1011" t="s">
        <v>437</v>
      </c>
      <c r="AQ111" s="1012"/>
      <c r="AR111" s="1012"/>
      <c r="AS111" s="1012"/>
      <c r="AT111" s="1013"/>
      <c r="AU111" s="1021"/>
      <c r="AV111" s="1022"/>
      <c r="AW111" s="1022"/>
      <c r="AX111" s="1022"/>
      <c r="AY111" s="1022"/>
      <c r="AZ111" s="897" t="s">
        <v>438</v>
      </c>
      <c r="BA111" s="832"/>
      <c r="BB111" s="832"/>
      <c r="BC111" s="832"/>
      <c r="BD111" s="832"/>
      <c r="BE111" s="832"/>
      <c r="BF111" s="832"/>
      <c r="BG111" s="832"/>
      <c r="BH111" s="832"/>
      <c r="BI111" s="832"/>
      <c r="BJ111" s="832"/>
      <c r="BK111" s="832"/>
      <c r="BL111" s="832"/>
      <c r="BM111" s="832"/>
      <c r="BN111" s="832"/>
      <c r="BO111" s="832"/>
      <c r="BP111" s="833"/>
      <c r="BQ111" s="898">
        <v>361104</v>
      </c>
      <c r="BR111" s="899"/>
      <c r="BS111" s="899"/>
      <c r="BT111" s="899"/>
      <c r="BU111" s="899"/>
      <c r="BV111" s="899">
        <v>172979</v>
      </c>
      <c r="BW111" s="899"/>
      <c r="BX111" s="899"/>
      <c r="BY111" s="899"/>
      <c r="BZ111" s="899"/>
      <c r="CA111" s="899">
        <v>470004</v>
      </c>
      <c r="CB111" s="899"/>
      <c r="CC111" s="899"/>
      <c r="CD111" s="899"/>
      <c r="CE111" s="899"/>
      <c r="CF111" s="960">
        <v>2.2000000000000002</v>
      </c>
      <c r="CG111" s="961"/>
      <c r="CH111" s="961"/>
      <c r="CI111" s="961"/>
      <c r="CJ111" s="961"/>
      <c r="CK111" s="1016"/>
      <c r="CL111" s="903"/>
      <c r="CM111" s="906" t="s">
        <v>439</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128</v>
      </c>
      <c r="DH111" s="899"/>
      <c r="DI111" s="899"/>
      <c r="DJ111" s="899"/>
      <c r="DK111" s="899"/>
      <c r="DL111" s="899" t="s">
        <v>437</v>
      </c>
      <c r="DM111" s="899"/>
      <c r="DN111" s="899"/>
      <c r="DO111" s="899"/>
      <c r="DP111" s="899"/>
      <c r="DQ111" s="899" t="s">
        <v>437</v>
      </c>
      <c r="DR111" s="899"/>
      <c r="DS111" s="899"/>
      <c r="DT111" s="899"/>
      <c r="DU111" s="899"/>
      <c r="DV111" s="876" t="s">
        <v>128</v>
      </c>
      <c r="DW111" s="876"/>
      <c r="DX111" s="876"/>
      <c r="DY111" s="876"/>
      <c r="DZ111" s="877"/>
    </row>
    <row r="112" spans="1:131" s="247" customFormat="1" ht="26.25" customHeight="1">
      <c r="A112" s="1001" t="s">
        <v>440</v>
      </c>
      <c r="B112" s="1002"/>
      <c r="C112" s="832" t="s">
        <v>441</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435</v>
      </c>
      <c r="AB112" s="862"/>
      <c r="AC112" s="862"/>
      <c r="AD112" s="862"/>
      <c r="AE112" s="863"/>
      <c r="AF112" s="864" t="s">
        <v>128</v>
      </c>
      <c r="AG112" s="862"/>
      <c r="AH112" s="862"/>
      <c r="AI112" s="862"/>
      <c r="AJ112" s="863"/>
      <c r="AK112" s="864" t="s">
        <v>128</v>
      </c>
      <c r="AL112" s="862"/>
      <c r="AM112" s="862"/>
      <c r="AN112" s="862"/>
      <c r="AO112" s="863"/>
      <c r="AP112" s="909" t="s">
        <v>128</v>
      </c>
      <c r="AQ112" s="910"/>
      <c r="AR112" s="910"/>
      <c r="AS112" s="910"/>
      <c r="AT112" s="911"/>
      <c r="AU112" s="1021"/>
      <c r="AV112" s="1022"/>
      <c r="AW112" s="1022"/>
      <c r="AX112" s="1022"/>
      <c r="AY112" s="1022"/>
      <c r="AZ112" s="897" t="s">
        <v>442</v>
      </c>
      <c r="BA112" s="832"/>
      <c r="BB112" s="832"/>
      <c r="BC112" s="832"/>
      <c r="BD112" s="832"/>
      <c r="BE112" s="832"/>
      <c r="BF112" s="832"/>
      <c r="BG112" s="832"/>
      <c r="BH112" s="832"/>
      <c r="BI112" s="832"/>
      <c r="BJ112" s="832"/>
      <c r="BK112" s="832"/>
      <c r="BL112" s="832"/>
      <c r="BM112" s="832"/>
      <c r="BN112" s="832"/>
      <c r="BO112" s="832"/>
      <c r="BP112" s="833"/>
      <c r="BQ112" s="898">
        <v>6288687</v>
      </c>
      <c r="BR112" s="899"/>
      <c r="BS112" s="899"/>
      <c r="BT112" s="899"/>
      <c r="BU112" s="899"/>
      <c r="BV112" s="899">
        <v>5156114</v>
      </c>
      <c r="BW112" s="899"/>
      <c r="BX112" s="899"/>
      <c r="BY112" s="899"/>
      <c r="BZ112" s="899"/>
      <c r="CA112" s="899">
        <v>4435252</v>
      </c>
      <c r="CB112" s="899"/>
      <c r="CC112" s="899"/>
      <c r="CD112" s="899"/>
      <c r="CE112" s="899"/>
      <c r="CF112" s="960">
        <v>20.8</v>
      </c>
      <c r="CG112" s="961"/>
      <c r="CH112" s="961"/>
      <c r="CI112" s="961"/>
      <c r="CJ112" s="961"/>
      <c r="CK112" s="1016"/>
      <c r="CL112" s="903"/>
      <c r="CM112" s="906" t="s">
        <v>443</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128</v>
      </c>
      <c r="DH112" s="899"/>
      <c r="DI112" s="899"/>
      <c r="DJ112" s="899"/>
      <c r="DK112" s="899"/>
      <c r="DL112" s="899" t="s">
        <v>128</v>
      </c>
      <c r="DM112" s="899"/>
      <c r="DN112" s="899"/>
      <c r="DO112" s="899"/>
      <c r="DP112" s="899"/>
      <c r="DQ112" s="899" t="s">
        <v>444</v>
      </c>
      <c r="DR112" s="899"/>
      <c r="DS112" s="899"/>
      <c r="DT112" s="899"/>
      <c r="DU112" s="899"/>
      <c r="DV112" s="876" t="s">
        <v>128</v>
      </c>
      <c r="DW112" s="876"/>
      <c r="DX112" s="876"/>
      <c r="DY112" s="876"/>
      <c r="DZ112" s="877"/>
    </row>
    <row r="113" spans="1:130" s="247" customFormat="1" ht="26.25" customHeight="1">
      <c r="A113" s="1003"/>
      <c r="B113" s="1004"/>
      <c r="C113" s="832" t="s">
        <v>445</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486074</v>
      </c>
      <c r="AB113" s="1008"/>
      <c r="AC113" s="1008"/>
      <c r="AD113" s="1008"/>
      <c r="AE113" s="1009"/>
      <c r="AF113" s="1010">
        <v>460902</v>
      </c>
      <c r="AG113" s="1008"/>
      <c r="AH113" s="1008"/>
      <c r="AI113" s="1008"/>
      <c r="AJ113" s="1009"/>
      <c r="AK113" s="1010">
        <v>431331</v>
      </c>
      <c r="AL113" s="1008"/>
      <c r="AM113" s="1008"/>
      <c r="AN113" s="1008"/>
      <c r="AO113" s="1009"/>
      <c r="AP113" s="1011">
        <v>2</v>
      </c>
      <c r="AQ113" s="1012"/>
      <c r="AR113" s="1012"/>
      <c r="AS113" s="1012"/>
      <c r="AT113" s="1013"/>
      <c r="AU113" s="1021"/>
      <c r="AV113" s="1022"/>
      <c r="AW113" s="1022"/>
      <c r="AX113" s="1022"/>
      <c r="AY113" s="1022"/>
      <c r="AZ113" s="897" t="s">
        <v>446</v>
      </c>
      <c r="BA113" s="832"/>
      <c r="BB113" s="832"/>
      <c r="BC113" s="832"/>
      <c r="BD113" s="832"/>
      <c r="BE113" s="832"/>
      <c r="BF113" s="832"/>
      <c r="BG113" s="832"/>
      <c r="BH113" s="832"/>
      <c r="BI113" s="832"/>
      <c r="BJ113" s="832"/>
      <c r="BK113" s="832"/>
      <c r="BL113" s="832"/>
      <c r="BM113" s="832"/>
      <c r="BN113" s="832"/>
      <c r="BO113" s="832"/>
      <c r="BP113" s="833"/>
      <c r="BQ113" s="898">
        <v>2270479</v>
      </c>
      <c r="BR113" s="899"/>
      <c r="BS113" s="899"/>
      <c r="BT113" s="899"/>
      <c r="BU113" s="899"/>
      <c r="BV113" s="899">
        <v>4269572</v>
      </c>
      <c r="BW113" s="899"/>
      <c r="BX113" s="899"/>
      <c r="BY113" s="899"/>
      <c r="BZ113" s="899"/>
      <c r="CA113" s="899">
        <v>4268629</v>
      </c>
      <c r="CB113" s="899"/>
      <c r="CC113" s="899"/>
      <c r="CD113" s="899"/>
      <c r="CE113" s="899"/>
      <c r="CF113" s="960">
        <v>20</v>
      </c>
      <c r="CG113" s="961"/>
      <c r="CH113" s="961"/>
      <c r="CI113" s="961"/>
      <c r="CJ113" s="961"/>
      <c r="CK113" s="1016"/>
      <c r="CL113" s="903"/>
      <c r="CM113" s="906" t="s">
        <v>447</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437</v>
      </c>
      <c r="DH113" s="862"/>
      <c r="DI113" s="862"/>
      <c r="DJ113" s="862"/>
      <c r="DK113" s="863"/>
      <c r="DL113" s="864" t="s">
        <v>128</v>
      </c>
      <c r="DM113" s="862"/>
      <c r="DN113" s="862"/>
      <c r="DO113" s="862"/>
      <c r="DP113" s="863"/>
      <c r="DQ113" s="864" t="s">
        <v>409</v>
      </c>
      <c r="DR113" s="862"/>
      <c r="DS113" s="862"/>
      <c r="DT113" s="862"/>
      <c r="DU113" s="863"/>
      <c r="DV113" s="909" t="s">
        <v>128</v>
      </c>
      <c r="DW113" s="910"/>
      <c r="DX113" s="910"/>
      <c r="DY113" s="910"/>
      <c r="DZ113" s="911"/>
    </row>
    <row r="114" spans="1:130" s="247" customFormat="1" ht="26.25" customHeight="1">
      <c r="A114" s="1003"/>
      <c r="B114" s="1004"/>
      <c r="C114" s="832" t="s">
        <v>448</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299</v>
      </c>
      <c r="AB114" s="862"/>
      <c r="AC114" s="862"/>
      <c r="AD114" s="862"/>
      <c r="AE114" s="863"/>
      <c r="AF114" s="864">
        <v>29394</v>
      </c>
      <c r="AG114" s="862"/>
      <c r="AH114" s="862"/>
      <c r="AI114" s="862"/>
      <c r="AJ114" s="863"/>
      <c r="AK114" s="864">
        <v>52891</v>
      </c>
      <c r="AL114" s="862"/>
      <c r="AM114" s="862"/>
      <c r="AN114" s="862"/>
      <c r="AO114" s="863"/>
      <c r="AP114" s="909">
        <v>0.2</v>
      </c>
      <c r="AQ114" s="910"/>
      <c r="AR114" s="910"/>
      <c r="AS114" s="910"/>
      <c r="AT114" s="911"/>
      <c r="AU114" s="1021"/>
      <c r="AV114" s="1022"/>
      <c r="AW114" s="1022"/>
      <c r="AX114" s="1022"/>
      <c r="AY114" s="1022"/>
      <c r="AZ114" s="897" t="s">
        <v>449</v>
      </c>
      <c r="BA114" s="832"/>
      <c r="BB114" s="832"/>
      <c r="BC114" s="832"/>
      <c r="BD114" s="832"/>
      <c r="BE114" s="832"/>
      <c r="BF114" s="832"/>
      <c r="BG114" s="832"/>
      <c r="BH114" s="832"/>
      <c r="BI114" s="832"/>
      <c r="BJ114" s="832"/>
      <c r="BK114" s="832"/>
      <c r="BL114" s="832"/>
      <c r="BM114" s="832"/>
      <c r="BN114" s="832"/>
      <c r="BO114" s="832"/>
      <c r="BP114" s="833"/>
      <c r="BQ114" s="898">
        <v>5822063</v>
      </c>
      <c r="BR114" s="899"/>
      <c r="BS114" s="899"/>
      <c r="BT114" s="899"/>
      <c r="BU114" s="899"/>
      <c r="BV114" s="899">
        <v>5465918</v>
      </c>
      <c r="BW114" s="899"/>
      <c r="BX114" s="899"/>
      <c r="BY114" s="899"/>
      <c r="BZ114" s="899"/>
      <c r="CA114" s="899">
        <v>5239818</v>
      </c>
      <c r="CB114" s="899"/>
      <c r="CC114" s="899"/>
      <c r="CD114" s="899"/>
      <c r="CE114" s="899"/>
      <c r="CF114" s="960">
        <v>24.6</v>
      </c>
      <c r="CG114" s="961"/>
      <c r="CH114" s="961"/>
      <c r="CI114" s="961"/>
      <c r="CJ114" s="961"/>
      <c r="CK114" s="1016"/>
      <c r="CL114" s="903"/>
      <c r="CM114" s="906" t="s">
        <v>450</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128</v>
      </c>
      <c r="DH114" s="862"/>
      <c r="DI114" s="862"/>
      <c r="DJ114" s="862"/>
      <c r="DK114" s="863"/>
      <c r="DL114" s="864" t="s">
        <v>444</v>
      </c>
      <c r="DM114" s="862"/>
      <c r="DN114" s="862"/>
      <c r="DO114" s="862"/>
      <c r="DP114" s="863"/>
      <c r="DQ114" s="864" t="s">
        <v>128</v>
      </c>
      <c r="DR114" s="862"/>
      <c r="DS114" s="862"/>
      <c r="DT114" s="862"/>
      <c r="DU114" s="863"/>
      <c r="DV114" s="909" t="s">
        <v>451</v>
      </c>
      <c r="DW114" s="910"/>
      <c r="DX114" s="910"/>
      <c r="DY114" s="910"/>
      <c r="DZ114" s="911"/>
    </row>
    <row r="115" spans="1:130" s="247" customFormat="1" ht="26.25" customHeight="1">
      <c r="A115" s="1003"/>
      <c r="B115" s="1004"/>
      <c r="C115" s="832" t="s">
        <v>452</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347336</v>
      </c>
      <c r="AB115" s="1008"/>
      <c r="AC115" s="1008"/>
      <c r="AD115" s="1008"/>
      <c r="AE115" s="1009"/>
      <c r="AF115" s="1010">
        <v>188125</v>
      </c>
      <c r="AG115" s="1008"/>
      <c r="AH115" s="1008"/>
      <c r="AI115" s="1008"/>
      <c r="AJ115" s="1009"/>
      <c r="AK115" s="1010" t="s">
        <v>451</v>
      </c>
      <c r="AL115" s="1008"/>
      <c r="AM115" s="1008"/>
      <c r="AN115" s="1008"/>
      <c r="AO115" s="1009"/>
      <c r="AP115" s="1011" t="s">
        <v>436</v>
      </c>
      <c r="AQ115" s="1012"/>
      <c r="AR115" s="1012"/>
      <c r="AS115" s="1012"/>
      <c r="AT115" s="1013"/>
      <c r="AU115" s="1021"/>
      <c r="AV115" s="1022"/>
      <c r="AW115" s="1022"/>
      <c r="AX115" s="1022"/>
      <c r="AY115" s="1022"/>
      <c r="AZ115" s="897" t="s">
        <v>453</v>
      </c>
      <c r="BA115" s="832"/>
      <c r="BB115" s="832"/>
      <c r="BC115" s="832"/>
      <c r="BD115" s="832"/>
      <c r="BE115" s="832"/>
      <c r="BF115" s="832"/>
      <c r="BG115" s="832"/>
      <c r="BH115" s="832"/>
      <c r="BI115" s="832"/>
      <c r="BJ115" s="832"/>
      <c r="BK115" s="832"/>
      <c r="BL115" s="832"/>
      <c r="BM115" s="832"/>
      <c r="BN115" s="832"/>
      <c r="BO115" s="832"/>
      <c r="BP115" s="833"/>
      <c r="BQ115" s="898" t="s">
        <v>435</v>
      </c>
      <c r="BR115" s="899"/>
      <c r="BS115" s="899"/>
      <c r="BT115" s="899"/>
      <c r="BU115" s="899"/>
      <c r="BV115" s="899" t="s">
        <v>128</v>
      </c>
      <c r="BW115" s="899"/>
      <c r="BX115" s="899"/>
      <c r="BY115" s="899"/>
      <c r="BZ115" s="899"/>
      <c r="CA115" s="899" t="s">
        <v>436</v>
      </c>
      <c r="CB115" s="899"/>
      <c r="CC115" s="899"/>
      <c r="CD115" s="899"/>
      <c r="CE115" s="899"/>
      <c r="CF115" s="960" t="s">
        <v>128</v>
      </c>
      <c r="CG115" s="961"/>
      <c r="CH115" s="961"/>
      <c r="CI115" s="961"/>
      <c r="CJ115" s="961"/>
      <c r="CK115" s="1016"/>
      <c r="CL115" s="903"/>
      <c r="CM115" s="897" t="s">
        <v>454</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v>361104</v>
      </c>
      <c r="DH115" s="862"/>
      <c r="DI115" s="862"/>
      <c r="DJ115" s="862"/>
      <c r="DK115" s="863"/>
      <c r="DL115" s="864">
        <v>172979</v>
      </c>
      <c r="DM115" s="862"/>
      <c r="DN115" s="862"/>
      <c r="DO115" s="862"/>
      <c r="DP115" s="863"/>
      <c r="DQ115" s="864">
        <v>470004</v>
      </c>
      <c r="DR115" s="862"/>
      <c r="DS115" s="862"/>
      <c r="DT115" s="862"/>
      <c r="DU115" s="863"/>
      <c r="DV115" s="909">
        <v>2.2000000000000002</v>
      </c>
      <c r="DW115" s="910"/>
      <c r="DX115" s="910"/>
      <c r="DY115" s="910"/>
      <c r="DZ115" s="911"/>
    </row>
    <row r="116" spans="1:130" s="247" customFormat="1" ht="26.25" customHeight="1">
      <c r="A116" s="1005"/>
      <c r="B116" s="1006"/>
      <c r="C116" s="965" t="s">
        <v>455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847</v>
      </c>
      <c r="AB116" s="862"/>
      <c r="AC116" s="862"/>
      <c r="AD116" s="862"/>
      <c r="AE116" s="863"/>
      <c r="AF116" s="864">
        <v>307</v>
      </c>
      <c r="AG116" s="862"/>
      <c r="AH116" s="862"/>
      <c r="AI116" s="862"/>
      <c r="AJ116" s="863"/>
      <c r="AK116" s="864">
        <v>706</v>
      </c>
      <c r="AL116" s="862"/>
      <c r="AM116" s="862"/>
      <c r="AN116" s="862"/>
      <c r="AO116" s="863"/>
      <c r="AP116" s="909">
        <v>0</v>
      </c>
      <c r="AQ116" s="910"/>
      <c r="AR116" s="910"/>
      <c r="AS116" s="910"/>
      <c r="AT116" s="911"/>
      <c r="AU116" s="1021"/>
      <c r="AV116" s="1022"/>
      <c r="AW116" s="1022"/>
      <c r="AX116" s="1022"/>
      <c r="AY116" s="1022"/>
      <c r="AZ116" s="948" t="s">
        <v>456</v>
      </c>
      <c r="BA116" s="949"/>
      <c r="BB116" s="949"/>
      <c r="BC116" s="949"/>
      <c r="BD116" s="949"/>
      <c r="BE116" s="949"/>
      <c r="BF116" s="949"/>
      <c r="BG116" s="949"/>
      <c r="BH116" s="949"/>
      <c r="BI116" s="949"/>
      <c r="BJ116" s="949"/>
      <c r="BK116" s="949"/>
      <c r="BL116" s="949"/>
      <c r="BM116" s="949"/>
      <c r="BN116" s="949"/>
      <c r="BO116" s="949"/>
      <c r="BP116" s="950"/>
      <c r="BQ116" s="898" t="s">
        <v>409</v>
      </c>
      <c r="BR116" s="899"/>
      <c r="BS116" s="899"/>
      <c r="BT116" s="899"/>
      <c r="BU116" s="899"/>
      <c r="BV116" s="899" t="s">
        <v>128</v>
      </c>
      <c r="BW116" s="899"/>
      <c r="BX116" s="899"/>
      <c r="BY116" s="899"/>
      <c r="BZ116" s="899"/>
      <c r="CA116" s="899" t="s">
        <v>128</v>
      </c>
      <c r="CB116" s="899"/>
      <c r="CC116" s="899"/>
      <c r="CD116" s="899"/>
      <c r="CE116" s="899"/>
      <c r="CF116" s="960" t="s">
        <v>128</v>
      </c>
      <c r="CG116" s="961"/>
      <c r="CH116" s="961"/>
      <c r="CI116" s="961"/>
      <c r="CJ116" s="961"/>
      <c r="CK116" s="1016"/>
      <c r="CL116" s="903"/>
      <c r="CM116" s="906" t="s">
        <v>457</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437</v>
      </c>
      <c r="DH116" s="862"/>
      <c r="DI116" s="862"/>
      <c r="DJ116" s="862"/>
      <c r="DK116" s="863"/>
      <c r="DL116" s="864" t="s">
        <v>436</v>
      </c>
      <c r="DM116" s="862"/>
      <c r="DN116" s="862"/>
      <c r="DO116" s="862"/>
      <c r="DP116" s="863"/>
      <c r="DQ116" s="864" t="s">
        <v>128</v>
      </c>
      <c r="DR116" s="862"/>
      <c r="DS116" s="862"/>
      <c r="DT116" s="862"/>
      <c r="DU116" s="863"/>
      <c r="DV116" s="909" t="s">
        <v>128</v>
      </c>
      <c r="DW116" s="910"/>
      <c r="DX116" s="910"/>
      <c r="DY116" s="910"/>
      <c r="DZ116" s="911"/>
    </row>
    <row r="117" spans="1:130" s="247" customFormat="1" ht="26.25" customHeight="1">
      <c r="A117" s="986" t="s">
        <v>185</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458</v>
      </c>
      <c r="Z117" s="988"/>
      <c r="AA117" s="993">
        <v>3429234</v>
      </c>
      <c r="AB117" s="994"/>
      <c r="AC117" s="994"/>
      <c r="AD117" s="994"/>
      <c r="AE117" s="995"/>
      <c r="AF117" s="996">
        <v>3113038</v>
      </c>
      <c r="AG117" s="994"/>
      <c r="AH117" s="994"/>
      <c r="AI117" s="994"/>
      <c r="AJ117" s="995"/>
      <c r="AK117" s="996">
        <v>2873993</v>
      </c>
      <c r="AL117" s="994"/>
      <c r="AM117" s="994"/>
      <c r="AN117" s="994"/>
      <c r="AO117" s="995"/>
      <c r="AP117" s="997"/>
      <c r="AQ117" s="998"/>
      <c r="AR117" s="998"/>
      <c r="AS117" s="998"/>
      <c r="AT117" s="999"/>
      <c r="AU117" s="1021"/>
      <c r="AV117" s="1022"/>
      <c r="AW117" s="1022"/>
      <c r="AX117" s="1022"/>
      <c r="AY117" s="1022"/>
      <c r="AZ117" s="948" t="s">
        <v>459</v>
      </c>
      <c r="BA117" s="949"/>
      <c r="BB117" s="949"/>
      <c r="BC117" s="949"/>
      <c r="BD117" s="949"/>
      <c r="BE117" s="949"/>
      <c r="BF117" s="949"/>
      <c r="BG117" s="949"/>
      <c r="BH117" s="949"/>
      <c r="BI117" s="949"/>
      <c r="BJ117" s="949"/>
      <c r="BK117" s="949"/>
      <c r="BL117" s="949"/>
      <c r="BM117" s="949"/>
      <c r="BN117" s="949"/>
      <c r="BO117" s="949"/>
      <c r="BP117" s="950"/>
      <c r="BQ117" s="898" t="s">
        <v>128</v>
      </c>
      <c r="BR117" s="899"/>
      <c r="BS117" s="899"/>
      <c r="BT117" s="899"/>
      <c r="BU117" s="899"/>
      <c r="BV117" s="899" t="s">
        <v>435</v>
      </c>
      <c r="BW117" s="899"/>
      <c r="BX117" s="899"/>
      <c r="BY117" s="899"/>
      <c r="BZ117" s="899"/>
      <c r="CA117" s="899" t="s">
        <v>128</v>
      </c>
      <c r="CB117" s="899"/>
      <c r="CC117" s="899"/>
      <c r="CD117" s="899"/>
      <c r="CE117" s="899"/>
      <c r="CF117" s="960" t="s">
        <v>409</v>
      </c>
      <c r="CG117" s="961"/>
      <c r="CH117" s="961"/>
      <c r="CI117" s="961"/>
      <c r="CJ117" s="961"/>
      <c r="CK117" s="1016"/>
      <c r="CL117" s="903"/>
      <c r="CM117" s="906" t="s">
        <v>460</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128</v>
      </c>
      <c r="DH117" s="862"/>
      <c r="DI117" s="862"/>
      <c r="DJ117" s="862"/>
      <c r="DK117" s="863"/>
      <c r="DL117" s="864" t="s">
        <v>128</v>
      </c>
      <c r="DM117" s="862"/>
      <c r="DN117" s="862"/>
      <c r="DO117" s="862"/>
      <c r="DP117" s="863"/>
      <c r="DQ117" s="864" t="s">
        <v>461</v>
      </c>
      <c r="DR117" s="862"/>
      <c r="DS117" s="862"/>
      <c r="DT117" s="862"/>
      <c r="DU117" s="863"/>
      <c r="DV117" s="909" t="s">
        <v>436</v>
      </c>
      <c r="DW117" s="910"/>
      <c r="DX117" s="910"/>
      <c r="DY117" s="910"/>
      <c r="DZ117" s="911"/>
    </row>
    <row r="118" spans="1:130" s="247" customFormat="1" ht="26.25" customHeight="1">
      <c r="A118" s="986" t="s">
        <v>429</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427</v>
      </c>
      <c r="AB118" s="987"/>
      <c r="AC118" s="987"/>
      <c r="AD118" s="987"/>
      <c r="AE118" s="988"/>
      <c r="AF118" s="989" t="s">
        <v>305</v>
      </c>
      <c r="AG118" s="987"/>
      <c r="AH118" s="987"/>
      <c r="AI118" s="987"/>
      <c r="AJ118" s="988"/>
      <c r="AK118" s="989" t="s">
        <v>304</v>
      </c>
      <c r="AL118" s="987"/>
      <c r="AM118" s="987"/>
      <c r="AN118" s="987"/>
      <c r="AO118" s="988"/>
      <c r="AP118" s="990" t="s">
        <v>428</v>
      </c>
      <c r="AQ118" s="991"/>
      <c r="AR118" s="991"/>
      <c r="AS118" s="991"/>
      <c r="AT118" s="992"/>
      <c r="AU118" s="1021"/>
      <c r="AV118" s="1022"/>
      <c r="AW118" s="1022"/>
      <c r="AX118" s="1022"/>
      <c r="AY118" s="1022"/>
      <c r="AZ118" s="964" t="s">
        <v>462</v>
      </c>
      <c r="BA118" s="965"/>
      <c r="BB118" s="965"/>
      <c r="BC118" s="965"/>
      <c r="BD118" s="965"/>
      <c r="BE118" s="965"/>
      <c r="BF118" s="965"/>
      <c r="BG118" s="965"/>
      <c r="BH118" s="965"/>
      <c r="BI118" s="965"/>
      <c r="BJ118" s="965"/>
      <c r="BK118" s="965"/>
      <c r="BL118" s="965"/>
      <c r="BM118" s="965"/>
      <c r="BN118" s="965"/>
      <c r="BO118" s="965"/>
      <c r="BP118" s="966"/>
      <c r="BQ118" s="967" t="s">
        <v>409</v>
      </c>
      <c r="BR118" s="930"/>
      <c r="BS118" s="930"/>
      <c r="BT118" s="930"/>
      <c r="BU118" s="930"/>
      <c r="BV118" s="930" t="s">
        <v>461</v>
      </c>
      <c r="BW118" s="930"/>
      <c r="BX118" s="930"/>
      <c r="BY118" s="930"/>
      <c r="BZ118" s="930"/>
      <c r="CA118" s="930" t="s">
        <v>461</v>
      </c>
      <c r="CB118" s="930"/>
      <c r="CC118" s="930"/>
      <c r="CD118" s="930"/>
      <c r="CE118" s="930"/>
      <c r="CF118" s="960" t="s">
        <v>444</v>
      </c>
      <c r="CG118" s="961"/>
      <c r="CH118" s="961"/>
      <c r="CI118" s="961"/>
      <c r="CJ118" s="961"/>
      <c r="CK118" s="1016"/>
      <c r="CL118" s="903"/>
      <c r="CM118" s="906" t="s">
        <v>463</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435</v>
      </c>
      <c r="DH118" s="862"/>
      <c r="DI118" s="862"/>
      <c r="DJ118" s="862"/>
      <c r="DK118" s="863"/>
      <c r="DL118" s="864" t="s">
        <v>128</v>
      </c>
      <c r="DM118" s="862"/>
      <c r="DN118" s="862"/>
      <c r="DO118" s="862"/>
      <c r="DP118" s="863"/>
      <c r="DQ118" s="864" t="s">
        <v>128</v>
      </c>
      <c r="DR118" s="862"/>
      <c r="DS118" s="862"/>
      <c r="DT118" s="862"/>
      <c r="DU118" s="863"/>
      <c r="DV118" s="909" t="s">
        <v>435</v>
      </c>
      <c r="DW118" s="910"/>
      <c r="DX118" s="910"/>
      <c r="DY118" s="910"/>
      <c r="DZ118" s="911"/>
    </row>
    <row r="119" spans="1:130" s="247" customFormat="1" ht="26.25" customHeight="1">
      <c r="A119" s="900" t="s">
        <v>432</v>
      </c>
      <c r="B119" s="901"/>
      <c r="C119" s="976" t="s">
        <v>433</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435</v>
      </c>
      <c r="AB119" s="980"/>
      <c r="AC119" s="980"/>
      <c r="AD119" s="980"/>
      <c r="AE119" s="981"/>
      <c r="AF119" s="982" t="s">
        <v>128</v>
      </c>
      <c r="AG119" s="980"/>
      <c r="AH119" s="980"/>
      <c r="AI119" s="980"/>
      <c r="AJ119" s="981"/>
      <c r="AK119" s="982" t="s">
        <v>409</v>
      </c>
      <c r="AL119" s="980"/>
      <c r="AM119" s="980"/>
      <c r="AN119" s="980"/>
      <c r="AO119" s="981"/>
      <c r="AP119" s="983" t="s">
        <v>128</v>
      </c>
      <c r="AQ119" s="984"/>
      <c r="AR119" s="984"/>
      <c r="AS119" s="984"/>
      <c r="AT119" s="985"/>
      <c r="AU119" s="1023"/>
      <c r="AV119" s="1024"/>
      <c r="AW119" s="1024"/>
      <c r="AX119" s="1024"/>
      <c r="AY119" s="1024"/>
      <c r="AZ119" s="278" t="s">
        <v>185</v>
      </c>
      <c r="BA119" s="278"/>
      <c r="BB119" s="278"/>
      <c r="BC119" s="278"/>
      <c r="BD119" s="278"/>
      <c r="BE119" s="278"/>
      <c r="BF119" s="278"/>
      <c r="BG119" s="278"/>
      <c r="BH119" s="278"/>
      <c r="BI119" s="278"/>
      <c r="BJ119" s="278"/>
      <c r="BK119" s="278"/>
      <c r="BL119" s="278"/>
      <c r="BM119" s="278"/>
      <c r="BN119" s="278"/>
      <c r="BO119" s="962" t="s">
        <v>464</v>
      </c>
      <c r="BP119" s="963"/>
      <c r="BQ119" s="967">
        <v>43165701</v>
      </c>
      <c r="BR119" s="930"/>
      <c r="BS119" s="930"/>
      <c r="BT119" s="930"/>
      <c r="BU119" s="930"/>
      <c r="BV119" s="930">
        <v>43673163</v>
      </c>
      <c r="BW119" s="930"/>
      <c r="BX119" s="930"/>
      <c r="BY119" s="930"/>
      <c r="BZ119" s="930"/>
      <c r="CA119" s="930">
        <v>42947843</v>
      </c>
      <c r="CB119" s="930"/>
      <c r="CC119" s="930"/>
      <c r="CD119" s="930"/>
      <c r="CE119" s="930"/>
      <c r="CF119" s="828"/>
      <c r="CG119" s="829"/>
      <c r="CH119" s="829"/>
      <c r="CI119" s="829"/>
      <c r="CJ119" s="919"/>
      <c r="CK119" s="1017"/>
      <c r="CL119" s="905"/>
      <c r="CM119" s="923" t="s">
        <v>465</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444</v>
      </c>
      <c r="DH119" s="845"/>
      <c r="DI119" s="845"/>
      <c r="DJ119" s="845"/>
      <c r="DK119" s="846"/>
      <c r="DL119" s="847" t="s">
        <v>409</v>
      </c>
      <c r="DM119" s="845"/>
      <c r="DN119" s="845"/>
      <c r="DO119" s="845"/>
      <c r="DP119" s="846"/>
      <c r="DQ119" s="847" t="s">
        <v>466</v>
      </c>
      <c r="DR119" s="845"/>
      <c r="DS119" s="845"/>
      <c r="DT119" s="845"/>
      <c r="DU119" s="846"/>
      <c r="DV119" s="933" t="s">
        <v>461</v>
      </c>
      <c r="DW119" s="934"/>
      <c r="DX119" s="934"/>
      <c r="DY119" s="934"/>
      <c r="DZ119" s="935"/>
    </row>
    <row r="120" spans="1:130" s="247" customFormat="1" ht="26.25" customHeight="1">
      <c r="A120" s="902"/>
      <c r="B120" s="903"/>
      <c r="C120" s="906" t="s">
        <v>439</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128</v>
      </c>
      <c r="AB120" s="862"/>
      <c r="AC120" s="862"/>
      <c r="AD120" s="862"/>
      <c r="AE120" s="863"/>
      <c r="AF120" s="864" t="s">
        <v>409</v>
      </c>
      <c r="AG120" s="862"/>
      <c r="AH120" s="862"/>
      <c r="AI120" s="862"/>
      <c r="AJ120" s="863"/>
      <c r="AK120" s="864" t="s">
        <v>409</v>
      </c>
      <c r="AL120" s="862"/>
      <c r="AM120" s="862"/>
      <c r="AN120" s="862"/>
      <c r="AO120" s="863"/>
      <c r="AP120" s="909" t="s">
        <v>128</v>
      </c>
      <c r="AQ120" s="910"/>
      <c r="AR120" s="910"/>
      <c r="AS120" s="910"/>
      <c r="AT120" s="911"/>
      <c r="AU120" s="968" t="s">
        <v>467</v>
      </c>
      <c r="AV120" s="969"/>
      <c r="AW120" s="969"/>
      <c r="AX120" s="969"/>
      <c r="AY120" s="970"/>
      <c r="AZ120" s="945" t="s">
        <v>468</v>
      </c>
      <c r="BA120" s="890"/>
      <c r="BB120" s="890"/>
      <c r="BC120" s="890"/>
      <c r="BD120" s="890"/>
      <c r="BE120" s="890"/>
      <c r="BF120" s="890"/>
      <c r="BG120" s="890"/>
      <c r="BH120" s="890"/>
      <c r="BI120" s="890"/>
      <c r="BJ120" s="890"/>
      <c r="BK120" s="890"/>
      <c r="BL120" s="890"/>
      <c r="BM120" s="890"/>
      <c r="BN120" s="890"/>
      <c r="BO120" s="890"/>
      <c r="BP120" s="891"/>
      <c r="BQ120" s="946">
        <v>3578269</v>
      </c>
      <c r="BR120" s="927"/>
      <c r="BS120" s="927"/>
      <c r="BT120" s="927"/>
      <c r="BU120" s="927"/>
      <c r="BV120" s="927">
        <v>3526938</v>
      </c>
      <c r="BW120" s="927"/>
      <c r="BX120" s="927"/>
      <c r="BY120" s="927"/>
      <c r="BZ120" s="927"/>
      <c r="CA120" s="927">
        <v>3349607</v>
      </c>
      <c r="CB120" s="927"/>
      <c r="CC120" s="927"/>
      <c r="CD120" s="927"/>
      <c r="CE120" s="927"/>
      <c r="CF120" s="951">
        <v>15.7</v>
      </c>
      <c r="CG120" s="952"/>
      <c r="CH120" s="952"/>
      <c r="CI120" s="952"/>
      <c r="CJ120" s="952"/>
      <c r="CK120" s="953" t="s">
        <v>469</v>
      </c>
      <c r="CL120" s="937"/>
      <c r="CM120" s="937"/>
      <c r="CN120" s="937"/>
      <c r="CO120" s="938"/>
      <c r="CP120" s="957" t="s">
        <v>470</v>
      </c>
      <c r="CQ120" s="958"/>
      <c r="CR120" s="958"/>
      <c r="CS120" s="958"/>
      <c r="CT120" s="958"/>
      <c r="CU120" s="958"/>
      <c r="CV120" s="958"/>
      <c r="CW120" s="958"/>
      <c r="CX120" s="958"/>
      <c r="CY120" s="958"/>
      <c r="CZ120" s="958"/>
      <c r="DA120" s="958"/>
      <c r="DB120" s="958"/>
      <c r="DC120" s="958"/>
      <c r="DD120" s="958"/>
      <c r="DE120" s="958"/>
      <c r="DF120" s="959"/>
      <c r="DG120" s="946">
        <v>6273125</v>
      </c>
      <c r="DH120" s="927"/>
      <c r="DI120" s="927"/>
      <c r="DJ120" s="927"/>
      <c r="DK120" s="927"/>
      <c r="DL120" s="927">
        <v>5139504</v>
      </c>
      <c r="DM120" s="927"/>
      <c r="DN120" s="927"/>
      <c r="DO120" s="927"/>
      <c r="DP120" s="927"/>
      <c r="DQ120" s="927">
        <v>4421442</v>
      </c>
      <c r="DR120" s="927"/>
      <c r="DS120" s="927"/>
      <c r="DT120" s="927"/>
      <c r="DU120" s="927"/>
      <c r="DV120" s="928">
        <v>20.7</v>
      </c>
      <c r="DW120" s="928"/>
      <c r="DX120" s="928"/>
      <c r="DY120" s="928"/>
      <c r="DZ120" s="929"/>
    </row>
    <row r="121" spans="1:130" s="247" customFormat="1" ht="26.25" customHeight="1">
      <c r="A121" s="902"/>
      <c r="B121" s="903"/>
      <c r="C121" s="948" t="s">
        <v>471</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128</v>
      </c>
      <c r="AB121" s="862"/>
      <c r="AC121" s="862"/>
      <c r="AD121" s="862"/>
      <c r="AE121" s="863"/>
      <c r="AF121" s="864" t="s">
        <v>444</v>
      </c>
      <c r="AG121" s="862"/>
      <c r="AH121" s="862"/>
      <c r="AI121" s="862"/>
      <c r="AJ121" s="863"/>
      <c r="AK121" s="864" t="s">
        <v>128</v>
      </c>
      <c r="AL121" s="862"/>
      <c r="AM121" s="862"/>
      <c r="AN121" s="862"/>
      <c r="AO121" s="863"/>
      <c r="AP121" s="909" t="s">
        <v>461</v>
      </c>
      <c r="AQ121" s="910"/>
      <c r="AR121" s="910"/>
      <c r="AS121" s="910"/>
      <c r="AT121" s="911"/>
      <c r="AU121" s="971"/>
      <c r="AV121" s="972"/>
      <c r="AW121" s="972"/>
      <c r="AX121" s="972"/>
      <c r="AY121" s="973"/>
      <c r="AZ121" s="897" t="s">
        <v>472</v>
      </c>
      <c r="BA121" s="832"/>
      <c r="BB121" s="832"/>
      <c r="BC121" s="832"/>
      <c r="BD121" s="832"/>
      <c r="BE121" s="832"/>
      <c r="BF121" s="832"/>
      <c r="BG121" s="832"/>
      <c r="BH121" s="832"/>
      <c r="BI121" s="832"/>
      <c r="BJ121" s="832"/>
      <c r="BK121" s="832"/>
      <c r="BL121" s="832"/>
      <c r="BM121" s="832"/>
      <c r="BN121" s="832"/>
      <c r="BO121" s="832"/>
      <c r="BP121" s="833"/>
      <c r="BQ121" s="898">
        <v>7189285</v>
      </c>
      <c r="BR121" s="899"/>
      <c r="BS121" s="899"/>
      <c r="BT121" s="899"/>
      <c r="BU121" s="899"/>
      <c r="BV121" s="899">
        <v>5617087</v>
      </c>
      <c r="BW121" s="899"/>
      <c r="BX121" s="899"/>
      <c r="BY121" s="899"/>
      <c r="BZ121" s="899"/>
      <c r="CA121" s="899">
        <v>5083349</v>
      </c>
      <c r="CB121" s="899"/>
      <c r="CC121" s="899"/>
      <c r="CD121" s="899"/>
      <c r="CE121" s="899"/>
      <c r="CF121" s="960">
        <v>23.8</v>
      </c>
      <c r="CG121" s="961"/>
      <c r="CH121" s="961"/>
      <c r="CI121" s="961"/>
      <c r="CJ121" s="961"/>
      <c r="CK121" s="954"/>
      <c r="CL121" s="940"/>
      <c r="CM121" s="940"/>
      <c r="CN121" s="940"/>
      <c r="CO121" s="941"/>
      <c r="CP121" s="920" t="s">
        <v>473</v>
      </c>
      <c r="CQ121" s="921"/>
      <c r="CR121" s="921"/>
      <c r="CS121" s="921"/>
      <c r="CT121" s="921"/>
      <c r="CU121" s="921"/>
      <c r="CV121" s="921"/>
      <c r="CW121" s="921"/>
      <c r="CX121" s="921"/>
      <c r="CY121" s="921"/>
      <c r="CZ121" s="921"/>
      <c r="DA121" s="921"/>
      <c r="DB121" s="921"/>
      <c r="DC121" s="921"/>
      <c r="DD121" s="921"/>
      <c r="DE121" s="921"/>
      <c r="DF121" s="922"/>
      <c r="DG121" s="898">
        <v>15562</v>
      </c>
      <c r="DH121" s="899"/>
      <c r="DI121" s="899"/>
      <c r="DJ121" s="899"/>
      <c r="DK121" s="899"/>
      <c r="DL121" s="899">
        <v>16610</v>
      </c>
      <c r="DM121" s="899"/>
      <c r="DN121" s="899"/>
      <c r="DO121" s="899"/>
      <c r="DP121" s="899"/>
      <c r="DQ121" s="899">
        <v>13810</v>
      </c>
      <c r="DR121" s="899"/>
      <c r="DS121" s="899"/>
      <c r="DT121" s="899"/>
      <c r="DU121" s="899"/>
      <c r="DV121" s="876">
        <v>0.1</v>
      </c>
      <c r="DW121" s="876"/>
      <c r="DX121" s="876"/>
      <c r="DY121" s="876"/>
      <c r="DZ121" s="877"/>
    </row>
    <row r="122" spans="1:130" s="247" customFormat="1" ht="26.25" customHeight="1">
      <c r="A122" s="902"/>
      <c r="B122" s="903"/>
      <c r="C122" s="906" t="s">
        <v>450</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409</v>
      </c>
      <c r="AB122" s="862"/>
      <c r="AC122" s="862"/>
      <c r="AD122" s="862"/>
      <c r="AE122" s="863"/>
      <c r="AF122" s="864" t="s">
        <v>466</v>
      </c>
      <c r="AG122" s="862"/>
      <c r="AH122" s="862"/>
      <c r="AI122" s="862"/>
      <c r="AJ122" s="863"/>
      <c r="AK122" s="864" t="s">
        <v>128</v>
      </c>
      <c r="AL122" s="862"/>
      <c r="AM122" s="862"/>
      <c r="AN122" s="862"/>
      <c r="AO122" s="863"/>
      <c r="AP122" s="909" t="s">
        <v>435</v>
      </c>
      <c r="AQ122" s="910"/>
      <c r="AR122" s="910"/>
      <c r="AS122" s="910"/>
      <c r="AT122" s="911"/>
      <c r="AU122" s="971"/>
      <c r="AV122" s="972"/>
      <c r="AW122" s="972"/>
      <c r="AX122" s="972"/>
      <c r="AY122" s="973"/>
      <c r="AZ122" s="964" t="s">
        <v>474</v>
      </c>
      <c r="BA122" s="965"/>
      <c r="BB122" s="965"/>
      <c r="BC122" s="965"/>
      <c r="BD122" s="965"/>
      <c r="BE122" s="965"/>
      <c r="BF122" s="965"/>
      <c r="BG122" s="965"/>
      <c r="BH122" s="965"/>
      <c r="BI122" s="965"/>
      <c r="BJ122" s="965"/>
      <c r="BK122" s="965"/>
      <c r="BL122" s="965"/>
      <c r="BM122" s="965"/>
      <c r="BN122" s="965"/>
      <c r="BO122" s="965"/>
      <c r="BP122" s="966"/>
      <c r="BQ122" s="967">
        <v>29375731</v>
      </c>
      <c r="BR122" s="930"/>
      <c r="BS122" s="930"/>
      <c r="BT122" s="930"/>
      <c r="BU122" s="930"/>
      <c r="BV122" s="930">
        <v>29243597</v>
      </c>
      <c r="BW122" s="930"/>
      <c r="BX122" s="930"/>
      <c r="BY122" s="930"/>
      <c r="BZ122" s="930"/>
      <c r="CA122" s="930">
        <v>28494917</v>
      </c>
      <c r="CB122" s="930"/>
      <c r="CC122" s="930"/>
      <c r="CD122" s="930"/>
      <c r="CE122" s="930"/>
      <c r="CF122" s="931">
        <v>133.6</v>
      </c>
      <c r="CG122" s="932"/>
      <c r="CH122" s="932"/>
      <c r="CI122" s="932"/>
      <c r="CJ122" s="932"/>
      <c r="CK122" s="954"/>
      <c r="CL122" s="940"/>
      <c r="CM122" s="940"/>
      <c r="CN122" s="940"/>
      <c r="CO122" s="941"/>
      <c r="CP122" s="920" t="s">
        <v>475</v>
      </c>
      <c r="CQ122" s="921"/>
      <c r="CR122" s="921"/>
      <c r="CS122" s="921"/>
      <c r="CT122" s="921"/>
      <c r="CU122" s="921"/>
      <c r="CV122" s="921"/>
      <c r="CW122" s="921"/>
      <c r="CX122" s="921"/>
      <c r="CY122" s="921"/>
      <c r="CZ122" s="921"/>
      <c r="DA122" s="921"/>
      <c r="DB122" s="921"/>
      <c r="DC122" s="921"/>
      <c r="DD122" s="921"/>
      <c r="DE122" s="921"/>
      <c r="DF122" s="922"/>
      <c r="DG122" s="898" t="s">
        <v>128</v>
      </c>
      <c r="DH122" s="899"/>
      <c r="DI122" s="899"/>
      <c r="DJ122" s="899"/>
      <c r="DK122" s="899"/>
      <c r="DL122" s="899" t="s">
        <v>444</v>
      </c>
      <c r="DM122" s="899"/>
      <c r="DN122" s="899"/>
      <c r="DO122" s="899"/>
      <c r="DP122" s="899"/>
      <c r="DQ122" s="899" t="s">
        <v>128</v>
      </c>
      <c r="DR122" s="899"/>
      <c r="DS122" s="899"/>
      <c r="DT122" s="899"/>
      <c r="DU122" s="899"/>
      <c r="DV122" s="876" t="s">
        <v>444</v>
      </c>
      <c r="DW122" s="876"/>
      <c r="DX122" s="876"/>
      <c r="DY122" s="876"/>
      <c r="DZ122" s="877"/>
    </row>
    <row r="123" spans="1:130" s="247" customFormat="1" ht="26.25" customHeight="1">
      <c r="A123" s="902"/>
      <c r="B123" s="903"/>
      <c r="C123" s="906" t="s">
        <v>457</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128</v>
      </c>
      <c r="AB123" s="862"/>
      <c r="AC123" s="862"/>
      <c r="AD123" s="862"/>
      <c r="AE123" s="863"/>
      <c r="AF123" s="864" t="s">
        <v>436</v>
      </c>
      <c r="AG123" s="862"/>
      <c r="AH123" s="862"/>
      <c r="AI123" s="862"/>
      <c r="AJ123" s="863"/>
      <c r="AK123" s="864" t="s">
        <v>128</v>
      </c>
      <c r="AL123" s="862"/>
      <c r="AM123" s="862"/>
      <c r="AN123" s="862"/>
      <c r="AO123" s="863"/>
      <c r="AP123" s="909" t="s">
        <v>128</v>
      </c>
      <c r="AQ123" s="910"/>
      <c r="AR123" s="910"/>
      <c r="AS123" s="910"/>
      <c r="AT123" s="911"/>
      <c r="AU123" s="974"/>
      <c r="AV123" s="975"/>
      <c r="AW123" s="975"/>
      <c r="AX123" s="975"/>
      <c r="AY123" s="975"/>
      <c r="AZ123" s="278" t="s">
        <v>185</v>
      </c>
      <c r="BA123" s="278"/>
      <c r="BB123" s="278"/>
      <c r="BC123" s="278"/>
      <c r="BD123" s="278"/>
      <c r="BE123" s="278"/>
      <c r="BF123" s="278"/>
      <c r="BG123" s="278"/>
      <c r="BH123" s="278"/>
      <c r="BI123" s="278"/>
      <c r="BJ123" s="278"/>
      <c r="BK123" s="278"/>
      <c r="BL123" s="278"/>
      <c r="BM123" s="278"/>
      <c r="BN123" s="278"/>
      <c r="BO123" s="962" t="s">
        <v>476</v>
      </c>
      <c r="BP123" s="963"/>
      <c r="BQ123" s="917">
        <v>40143285</v>
      </c>
      <c r="BR123" s="918"/>
      <c r="BS123" s="918"/>
      <c r="BT123" s="918"/>
      <c r="BU123" s="918"/>
      <c r="BV123" s="918">
        <v>38387622</v>
      </c>
      <c r="BW123" s="918"/>
      <c r="BX123" s="918"/>
      <c r="BY123" s="918"/>
      <c r="BZ123" s="918"/>
      <c r="CA123" s="918">
        <v>36927873</v>
      </c>
      <c r="CB123" s="918"/>
      <c r="CC123" s="918"/>
      <c r="CD123" s="918"/>
      <c r="CE123" s="918"/>
      <c r="CF123" s="828"/>
      <c r="CG123" s="829"/>
      <c r="CH123" s="829"/>
      <c r="CI123" s="829"/>
      <c r="CJ123" s="919"/>
      <c r="CK123" s="954"/>
      <c r="CL123" s="940"/>
      <c r="CM123" s="940"/>
      <c r="CN123" s="940"/>
      <c r="CO123" s="941"/>
      <c r="CP123" s="920" t="s">
        <v>477</v>
      </c>
      <c r="CQ123" s="921"/>
      <c r="CR123" s="921"/>
      <c r="CS123" s="921"/>
      <c r="CT123" s="921"/>
      <c r="CU123" s="921"/>
      <c r="CV123" s="921"/>
      <c r="CW123" s="921"/>
      <c r="CX123" s="921"/>
      <c r="CY123" s="921"/>
      <c r="CZ123" s="921"/>
      <c r="DA123" s="921"/>
      <c r="DB123" s="921"/>
      <c r="DC123" s="921"/>
      <c r="DD123" s="921"/>
      <c r="DE123" s="921"/>
      <c r="DF123" s="922"/>
      <c r="DG123" s="861" t="s">
        <v>128</v>
      </c>
      <c r="DH123" s="862"/>
      <c r="DI123" s="862"/>
      <c r="DJ123" s="862"/>
      <c r="DK123" s="863"/>
      <c r="DL123" s="864" t="s">
        <v>451</v>
      </c>
      <c r="DM123" s="862"/>
      <c r="DN123" s="862"/>
      <c r="DO123" s="862"/>
      <c r="DP123" s="863"/>
      <c r="DQ123" s="864" t="s">
        <v>128</v>
      </c>
      <c r="DR123" s="862"/>
      <c r="DS123" s="862"/>
      <c r="DT123" s="862"/>
      <c r="DU123" s="863"/>
      <c r="DV123" s="909" t="s">
        <v>128</v>
      </c>
      <c r="DW123" s="910"/>
      <c r="DX123" s="910"/>
      <c r="DY123" s="910"/>
      <c r="DZ123" s="911"/>
    </row>
    <row r="124" spans="1:130" s="247" customFormat="1" ht="26.25" customHeight="1" thickBot="1">
      <c r="A124" s="902"/>
      <c r="B124" s="903"/>
      <c r="C124" s="906" t="s">
        <v>460</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128</v>
      </c>
      <c r="AB124" s="862"/>
      <c r="AC124" s="862"/>
      <c r="AD124" s="862"/>
      <c r="AE124" s="863"/>
      <c r="AF124" s="864" t="s">
        <v>128</v>
      </c>
      <c r="AG124" s="862"/>
      <c r="AH124" s="862"/>
      <c r="AI124" s="862"/>
      <c r="AJ124" s="863"/>
      <c r="AK124" s="864" t="s">
        <v>409</v>
      </c>
      <c r="AL124" s="862"/>
      <c r="AM124" s="862"/>
      <c r="AN124" s="862"/>
      <c r="AO124" s="863"/>
      <c r="AP124" s="909" t="s">
        <v>466</v>
      </c>
      <c r="AQ124" s="910"/>
      <c r="AR124" s="910"/>
      <c r="AS124" s="910"/>
      <c r="AT124" s="911"/>
      <c r="AU124" s="912" t="s">
        <v>478</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14.4</v>
      </c>
      <c r="BR124" s="916"/>
      <c r="BS124" s="916"/>
      <c r="BT124" s="916"/>
      <c r="BU124" s="916"/>
      <c r="BV124" s="916">
        <v>24.6</v>
      </c>
      <c r="BW124" s="916"/>
      <c r="BX124" s="916"/>
      <c r="BY124" s="916"/>
      <c r="BZ124" s="916"/>
      <c r="CA124" s="916">
        <v>28.2</v>
      </c>
      <c r="CB124" s="916"/>
      <c r="CC124" s="916"/>
      <c r="CD124" s="916"/>
      <c r="CE124" s="916"/>
      <c r="CF124" s="806"/>
      <c r="CG124" s="807"/>
      <c r="CH124" s="807"/>
      <c r="CI124" s="807"/>
      <c r="CJ124" s="947"/>
      <c r="CK124" s="955"/>
      <c r="CL124" s="955"/>
      <c r="CM124" s="955"/>
      <c r="CN124" s="955"/>
      <c r="CO124" s="956"/>
      <c r="CP124" s="920" t="s">
        <v>479</v>
      </c>
      <c r="CQ124" s="921"/>
      <c r="CR124" s="921"/>
      <c r="CS124" s="921"/>
      <c r="CT124" s="921"/>
      <c r="CU124" s="921"/>
      <c r="CV124" s="921"/>
      <c r="CW124" s="921"/>
      <c r="CX124" s="921"/>
      <c r="CY124" s="921"/>
      <c r="CZ124" s="921"/>
      <c r="DA124" s="921"/>
      <c r="DB124" s="921"/>
      <c r="DC124" s="921"/>
      <c r="DD124" s="921"/>
      <c r="DE124" s="921"/>
      <c r="DF124" s="922"/>
      <c r="DG124" s="844" t="s">
        <v>128</v>
      </c>
      <c r="DH124" s="845"/>
      <c r="DI124" s="845"/>
      <c r="DJ124" s="845"/>
      <c r="DK124" s="846"/>
      <c r="DL124" s="847" t="s">
        <v>409</v>
      </c>
      <c r="DM124" s="845"/>
      <c r="DN124" s="845"/>
      <c r="DO124" s="845"/>
      <c r="DP124" s="846"/>
      <c r="DQ124" s="847" t="s">
        <v>128</v>
      </c>
      <c r="DR124" s="845"/>
      <c r="DS124" s="845"/>
      <c r="DT124" s="845"/>
      <c r="DU124" s="846"/>
      <c r="DV124" s="933" t="s">
        <v>128</v>
      </c>
      <c r="DW124" s="934"/>
      <c r="DX124" s="934"/>
      <c r="DY124" s="934"/>
      <c r="DZ124" s="935"/>
    </row>
    <row r="125" spans="1:130" s="247" customFormat="1" ht="26.25" customHeight="1">
      <c r="A125" s="902"/>
      <c r="B125" s="903"/>
      <c r="C125" s="906" t="s">
        <v>463</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128</v>
      </c>
      <c r="AB125" s="862"/>
      <c r="AC125" s="862"/>
      <c r="AD125" s="862"/>
      <c r="AE125" s="863"/>
      <c r="AF125" s="864" t="s">
        <v>466</v>
      </c>
      <c r="AG125" s="862"/>
      <c r="AH125" s="862"/>
      <c r="AI125" s="862"/>
      <c r="AJ125" s="863"/>
      <c r="AK125" s="864" t="s">
        <v>128</v>
      </c>
      <c r="AL125" s="862"/>
      <c r="AM125" s="862"/>
      <c r="AN125" s="862"/>
      <c r="AO125" s="863"/>
      <c r="AP125" s="909" t="s">
        <v>128</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480</v>
      </c>
      <c r="CL125" s="937"/>
      <c r="CM125" s="937"/>
      <c r="CN125" s="937"/>
      <c r="CO125" s="938"/>
      <c r="CP125" s="945" t="s">
        <v>481</v>
      </c>
      <c r="CQ125" s="890"/>
      <c r="CR125" s="890"/>
      <c r="CS125" s="890"/>
      <c r="CT125" s="890"/>
      <c r="CU125" s="890"/>
      <c r="CV125" s="890"/>
      <c r="CW125" s="890"/>
      <c r="CX125" s="890"/>
      <c r="CY125" s="890"/>
      <c r="CZ125" s="890"/>
      <c r="DA125" s="890"/>
      <c r="DB125" s="890"/>
      <c r="DC125" s="890"/>
      <c r="DD125" s="890"/>
      <c r="DE125" s="890"/>
      <c r="DF125" s="891"/>
      <c r="DG125" s="946" t="s">
        <v>128</v>
      </c>
      <c r="DH125" s="927"/>
      <c r="DI125" s="927"/>
      <c r="DJ125" s="927"/>
      <c r="DK125" s="927"/>
      <c r="DL125" s="927" t="s">
        <v>128</v>
      </c>
      <c r="DM125" s="927"/>
      <c r="DN125" s="927"/>
      <c r="DO125" s="927"/>
      <c r="DP125" s="927"/>
      <c r="DQ125" s="927" t="s">
        <v>128</v>
      </c>
      <c r="DR125" s="927"/>
      <c r="DS125" s="927"/>
      <c r="DT125" s="927"/>
      <c r="DU125" s="927"/>
      <c r="DV125" s="928" t="s">
        <v>128</v>
      </c>
      <c r="DW125" s="928"/>
      <c r="DX125" s="928"/>
      <c r="DY125" s="928"/>
      <c r="DZ125" s="929"/>
    </row>
    <row r="126" spans="1:130" s="247" customFormat="1" ht="26.25" customHeight="1" thickBot="1">
      <c r="A126" s="902"/>
      <c r="B126" s="903"/>
      <c r="C126" s="906" t="s">
        <v>465</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v>347336</v>
      </c>
      <c r="AB126" s="862"/>
      <c r="AC126" s="862"/>
      <c r="AD126" s="862"/>
      <c r="AE126" s="863"/>
      <c r="AF126" s="864">
        <v>188125</v>
      </c>
      <c r="AG126" s="862"/>
      <c r="AH126" s="862"/>
      <c r="AI126" s="862"/>
      <c r="AJ126" s="863"/>
      <c r="AK126" s="864" t="s">
        <v>436</v>
      </c>
      <c r="AL126" s="862"/>
      <c r="AM126" s="862"/>
      <c r="AN126" s="862"/>
      <c r="AO126" s="863"/>
      <c r="AP126" s="909" t="s">
        <v>128</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482</v>
      </c>
      <c r="CQ126" s="832"/>
      <c r="CR126" s="832"/>
      <c r="CS126" s="832"/>
      <c r="CT126" s="832"/>
      <c r="CU126" s="832"/>
      <c r="CV126" s="832"/>
      <c r="CW126" s="832"/>
      <c r="CX126" s="832"/>
      <c r="CY126" s="832"/>
      <c r="CZ126" s="832"/>
      <c r="DA126" s="832"/>
      <c r="DB126" s="832"/>
      <c r="DC126" s="832"/>
      <c r="DD126" s="832"/>
      <c r="DE126" s="832"/>
      <c r="DF126" s="833"/>
      <c r="DG126" s="898" t="s">
        <v>128</v>
      </c>
      <c r="DH126" s="899"/>
      <c r="DI126" s="899"/>
      <c r="DJ126" s="899"/>
      <c r="DK126" s="899"/>
      <c r="DL126" s="899" t="s">
        <v>128</v>
      </c>
      <c r="DM126" s="899"/>
      <c r="DN126" s="899"/>
      <c r="DO126" s="899"/>
      <c r="DP126" s="899"/>
      <c r="DQ126" s="899" t="s">
        <v>128</v>
      </c>
      <c r="DR126" s="899"/>
      <c r="DS126" s="899"/>
      <c r="DT126" s="899"/>
      <c r="DU126" s="899"/>
      <c r="DV126" s="876" t="s">
        <v>128</v>
      </c>
      <c r="DW126" s="876"/>
      <c r="DX126" s="876"/>
      <c r="DY126" s="876"/>
      <c r="DZ126" s="877"/>
    </row>
    <row r="127" spans="1:130" s="247" customFormat="1" ht="26.25" customHeight="1">
      <c r="A127" s="904"/>
      <c r="B127" s="905"/>
      <c r="C127" s="923" t="s">
        <v>483</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128</v>
      </c>
      <c r="AB127" s="862"/>
      <c r="AC127" s="862"/>
      <c r="AD127" s="862"/>
      <c r="AE127" s="863"/>
      <c r="AF127" s="864" t="s">
        <v>128</v>
      </c>
      <c r="AG127" s="862"/>
      <c r="AH127" s="862"/>
      <c r="AI127" s="862"/>
      <c r="AJ127" s="863"/>
      <c r="AK127" s="864" t="s">
        <v>128</v>
      </c>
      <c r="AL127" s="862"/>
      <c r="AM127" s="862"/>
      <c r="AN127" s="862"/>
      <c r="AO127" s="863"/>
      <c r="AP127" s="909" t="s">
        <v>128</v>
      </c>
      <c r="AQ127" s="910"/>
      <c r="AR127" s="910"/>
      <c r="AS127" s="910"/>
      <c r="AT127" s="911"/>
      <c r="AU127" s="283"/>
      <c r="AV127" s="283"/>
      <c r="AW127" s="283"/>
      <c r="AX127" s="926" t="s">
        <v>484</v>
      </c>
      <c r="AY127" s="894"/>
      <c r="AZ127" s="894"/>
      <c r="BA127" s="894"/>
      <c r="BB127" s="894"/>
      <c r="BC127" s="894"/>
      <c r="BD127" s="894"/>
      <c r="BE127" s="895"/>
      <c r="BF127" s="893" t="s">
        <v>485</v>
      </c>
      <c r="BG127" s="894"/>
      <c r="BH127" s="894"/>
      <c r="BI127" s="894"/>
      <c r="BJ127" s="894"/>
      <c r="BK127" s="894"/>
      <c r="BL127" s="895"/>
      <c r="BM127" s="893" t="s">
        <v>486</v>
      </c>
      <c r="BN127" s="894"/>
      <c r="BO127" s="894"/>
      <c r="BP127" s="894"/>
      <c r="BQ127" s="894"/>
      <c r="BR127" s="894"/>
      <c r="BS127" s="895"/>
      <c r="BT127" s="893" t="s">
        <v>487</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488</v>
      </c>
      <c r="CQ127" s="832"/>
      <c r="CR127" s="832"/>
      <c r="CS127" s="832"/>
      <c r="CT127" s="832"/>
      <c r="CU127" s="832"/>
      <c r="CV127" s="832"/>
      <c r="CW127" s="832"/>
      <c r="CX127" s="832"/>
      <c r="CY127" s="832"/>
      <c r="CZ127" s="832"/>
      <c r="DA127" s="832"/>
      <c r="DB127" s="832"/>
      <c r="DC127" s="832"/>
      <c r="DD127" s="832"/>
      <c r="DE127" s="832"/>
      <c r="DF127" s="833"/>
      <c r="DG127" s="898" t="s">
        <v>128</v>
      </c>
      <c r="DH127" s="899"/>
      <c r="DI127" s="899"/>
      <c r="DJ127" s="899"/>
      <c r="DK127" s="899"/>
      <c r="DL127" s="899" t="s">
        <v>128</v>
      </c>
      <c r="DM127" s="899"/>
      <c r="DN127" s="899"/>
      <c r="DO127" s="899"/>
      <c r="DP127" s="899"/>
      <c r="DQ127" s="899" t="s">
        <v>128</v>
      </c>
      <c r="DR127" s="899"/>
      <c r="DS127" s="899"/>
      <c r="DT127" s="899"/>
      <c r="DU127" s="899"/>
      <c r="DV127" s="876" t="s">
        <v>409</v>
      </c>
      <c r="DW127" s="876"/>
      <c r="DX127" s="876"/>
      <c r="DY127" s="876"/>
      <c r="DZ127" s="877"/>
    </row>
    <row r="128" spans="1:130" s="247" customFormat="1" ht="26.25" customHeight="1" thickBot="1">
      <c r="A128" s="878" t="s">
        <v>489</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490</v>
      </c>
      <c r="X128" s="880"/>
      <c r="Y128" s="880"/>
      <c r="Z128" s="881"/>
      <c r="AA128" s="882">
        <v>687811</v>
      </c>
      <c r="AB128" s="883"/>
      <c r="AC128" s="883"/>
      <c r="AD128" s="883"/>
      <c r="AE128" s="884"/>
      <c r="AF128" s="885">
        <v>539489</v>
      </c>
      <c r="AG128" s="883"/>
      <c r="AH128" s="883"/>
      <c r="AI128" s="883"/>
      <c r="AJ128" s="884"/>
      <c r="AK128" s="885">
        <v>481576</v>
      </c>
      <c r="AL128" s="883"/>
      <c r="AM128" s="883"/>
      <c r="AN128" s="883"/>
      <c r="AO128" s="884"/>
      <c r="AP128" s="886"/>
      <c r="AQ128" s="887"/>
      <c r="AR128" s="887"/>
      <c r="AS128" s="887"/>
      <c r="AT128" s="888"/>
      <c r="AU128" s="283"/>
      <c r="AV128" s="283"/>
      <c r="AW128" s="283"/>
      <c r="AX128" s="889" t="s">
        <v>491</v>
      </c>
      <c r="AY128" s="890"/>
      <c r="AZ128" s="890"/>
      <c r="BA128" s="890"/>
      <c r="BB128" s="890"/>
      <c r="BC128" s="890"/>
      <c r="BD128" s="890"/>
      <c r="BE128" s="891"/>
      <c r="BF128" s="868" t="s">
        <v>409</v>
      </c>
      <c r="BG128" s="869"/>
      <c r="BH128" s="869"/>
      <c r="BI128" s="869"/>
      <c r="BJ128" s="869"/>
      <c r="BK128" s="869"/>
      <c r="BL128" s="892"/>
      <c r="BM128" s="868">
        <v>12.16</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492</v>
      </c>
      <c r="CQ128" s="810"/>
      <c r="CR128" s="810"/>
      <c r="CS128" s="810"/>
      <c r="CT128" s="810"/>
      <c r="CU128" s="810"/>
      <c r="CV128" s="810"/>
      <c r="CW128" s="810"/>
      <c r="CX128" s="810"/>
      <c r="CY128" s="810"/>
      <c r="CZ128" s="810"/>
      <c r="DA128" s="810"/>
      <c r="DB128" s="810"/>
      <c r="DC128" s="810"/>
      <c r="DD128" s="810"/>
      <c r="DE128" s="810"/>
      <c r="DF128" s="811"/>
      <c r="DG128" s="872" t="s">
        <v>436</v>
      </c>
      <c r="DH128" s="873"/>
      <c r="DI128" s="873"/>
      <c r="DJ128" s="873"/>
      <c r="DK128" s="873"/>
      <c r="DL128" s="873" t="s">
        <v>451</v>
      </c>
      <c r="DM128" s="873"/>
      <c r="DN128" s="873"/>
      <c r="DO128" s="873"/>
      <c r="DP128" s="873"/>
      <c r="DQ128" s="873" t="s">
        <v>436</v>
      </c>
      <c r="DR128" s="873"/>
      <c r="DS128" s="873"/>
      <c r="DT128" s="873"/>
      <c r="DU128" s="873"/>
      <c r="DV128" s="874" t="s">
        <v>436</v>
      </c>
      <c r="DW128" s="874"/>
      <c r="DX128" s="874"/>
      <c r="DY128" s="874"/>
      <c r="DZ128" s="875"/>
    </row>
    <row r="129" spans="1:131" s="247" customFormat="1" ht="26.25" customHeight="1">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493</v>
      </c>
      <c r="X129" s="859"/>
      <c r="Y129" s="859"/>
      <c r="Z129" s="860"/>
      <c r="AA129" s="861">
        <v>23509966</v>
      </c>
      <c r="AB129" s="862"/>
      <c r="AC129" s="862"/>
      <c r="AD129" s="862"/>
      <c r="AE129" s="863"/>
      <c r="AF129" s="864">
        <v>23977896</v>
      </c>
      <c r="AG129" s="862"/>
      <c r="AH129" s="862"/>
      <c r="AI129" s="862"/>
      <c r="AJ129" s="863"/>
      <c r="AK129" s="864">
        <v>23836718</v>
      </c>
      <c r="AL129" s="862"/>
      <c r="AM129" s="862"/>
      <c r="AN129" s="862"/>
      <c r="AO129" s="863"/>
      <c r="AP129" s="865"/>
      <c r="AQ129" s="866"/>
      <c r="AR129" s="866"/>
      <c r="AS129" s="866"/>
      <c r="AT129" s="867"/>
      <c r="AU129" s="285"/>
      <c r="AV129" s="285"/>
      <c r="AW129" s="285"/>
      <c r="AX129" s="831" t="s">
        <v>494</v>
      </c>
      <c r="AY129" s="832"/>
      <c r="AZ129" s="832"/>
      <c r="BA129" s="832"/>
      <c r="BB129" s="832"/>
      <c r="BC129" s="832"/>
      <c r="BD129" s="832"/>
      <c r="BE129" s="833"/>
      <c r="BF129" s="851" t="s">
        <v>128</v>
      </c>
      <c r="BG129" s="852"/>
      <c r="BH129" s="852"/>
      <c r="BI129" s="852"/>
      <c r="BJ129" s="852"/>
      <c r="BK129" s="852"/>
      <c r="BL129" s="853"/>
      <c r="BM129" s="851">
        <v>17.16</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56" t="s">
        <v>495</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496</v>
      </c>
      <c r="X130" s="859"/>
      <c r="Y130" s="859"/>
      <c r="Z130" s="860"/>
      <c r="AA130" s="861">
        <v>2530966</v>
      </c>
      <c r="AB130" s="862"/>
      <c r="AC130" s="862"/>
      <c r="AD130" s="862"/>
      <c r="AE130" s="863"/>
      <c r="AF130" s="864">
        <v>2547834</v>
      </c>
      <c r="AG130" s="862"/>
      <c r="AH130" s="862"/>
      <c r="AI130" s="862"/>
      <c r="AJ130" s="863"/>
      <c r="AK130" s="864">
        <v>2502638</v>
      </c>
      <c r="AL130" s="862"/>
      <c r="AM130" s="862"/>
      <c r="AN130" s="862"/>
      <c r="AO130" s="863"/>
      <c r="AP130" s="865"/>
      <c r="AQ130" s="866"/>
      <c r="AR130" s="866"/>
      <c r="AS130" s="866"/>
      <c r="AT130" s="867"/>
      <c r="AU130" s="285"/>
      <c r="AV130" s="285"/>
      <c r="AW130" s="285"/>
      <c r="AX130" s="831" t="s">
        <v>497</v>
      </c>
      <c r="AY130" s="832"/>
      <c r="AZ130" s="832"/>
      <c r="BA130" s="832"/>
      <c r="BB130" s="832"/>
      <c r="BC130" s="832"/>
      <c r="BD130" s="832"/>
      <c r="BE130" s="833"/>
      <c r="BF130" s="834">
        <v>0.2</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498</v>
      </c>
      <c r="X131" s="842"/>
      <c r="Y131" s="842"/>
      <c r="Z131" s="843"/>
      <c r="AA131" s="844">
        <v>20979000</v>
      </c>
      <c r="AB131" s="845"/>
      <c r="AC131" s="845"/>
      <c r="AD131" s="845"/>
      <c r="AE131" s="846"/>
      <c r="AF131" s="847">
        <v>21430062</v>
      </c>
      <c r="AG131" s="845"/>
      <c r="AH131" s="845"/>
      <c r="AI131" s="845"/>
      <c r="AJ131" s="846"/>
      <c r="AK131" s="847">
        <v>21334080</v>
      </c>
      <c r="AL131" s="845"/>
      <c r="AM131" s="845"/>
      <c r="AN131" s="845"/>
      <c r="AO131" s="846"/>
      <c r="AP131" s="848"/>
      <c r="AQ131" s="849"/>
      <c r="AR131" s="849"/>
      <c r="AS131" s="849"/>
      <c r="AT131" s="850"/>
      <c r="AU131" s="285"/>
      <c r="AV131" s="285"/>
      <c r="AW131" s="285"/>
      <c r="AX131" s="809" t="s">
        <v>499</v>
      </c>
      <c r="AY131" s="810"/>
      <c r="AZ131" s="810"/>
      <c r="BA131" s="810"/>
      <c r="BB131" s="810"/>
      <c r="BC131" s="810"/>
      <c r="BD131" s="810"/>
      <c r="BE131" s="811"/>
      <c r="BF131" s="812">
        <v>28.2</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818" t="s">
        <v>500</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501</v>
      </c>
      <c r="W132" s="822"/>
      <c r="X132" s="822"/>
      <c r="Y132" s="822"/>
      <c r="Z132" s="823"/>
      <c r="AA132" s="824">
        <v>1.00317937</v>
      </c>
      <c r="AB132" s="825"/>
      <c r="AC132" s="825"/>
      <c r="AD132" s="825"/>
      <c r="AE132" s="826"/>
      <c r="AF132" s="827">
        <v>0.119994986</v>
      </c>
      <c r="AG132" s="825"/>
      <c r="AH132" s="825"/>
      <c r="AI132" s="825"/>
      <c r="AJ132" s="826"/>
      <c r="AK132" s="827">
        <v>-0.51664285499999996</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502</v>
      </c>
      <c r="W133" s="801"/>
      <c r="X133" s="801"/>
      <c r="Y133" s="801"/>
      <c r="Z133" s="802"/>
      <c r="AA133" s="803">
        <v>1.4</v>
      </c>
      <c r="AB133" s="804"/>
      <c r="AC133" s="804"/>
      <c r="AD133" s="804"/>
      <c r="AE133" s="805"/>
      <c r="AF133" s="803">
        <v>0.6</v>
      </c>
      <c r="AG133" s="804"/>
      <c r="AH133" s="804"/>
      <c r="AI133" s="804"/>
      <c r="AJ133" s="805"/>
      <c r="AK133" s="803">
        <v>0.2</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SCyG5RIy6SkgFzdyRyv8GWIssM3xEz1+j8TMs+oTw/GNq90IghaUYAOqtA6T/C0bIwaC6NXs2nfrruD3Yi5/YQ==" saltValue="Octjp/X/PPRv/VeuaY70r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81640625" style="292" customWidth="1"/>
    <col min="121" max="121" width="0" style="291" hidden="1" customWidth="1"/>
    <col min="122" max="16384" width="9" style="291" hidden="1"/>
  </cols>
  <sheetData>
    <row r="1" spans="1:120" ht="13">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291"/>
    </row>
    <row r="17" spans="119:120" ht="13">
      <c r="DP17" s="291"/>
    </row>
    <row r="18" spans="119:120" ht="13"/>
    <row r="19" spans="119:120" ht="13"/>
    <row r="20" spans="119:120" ht="13">
      <c r="DO20" s="291"/>
      <c r="DP20" s="291"/>
    </row>
    <row r="21" spans="119:120" ht="13">
      <c r="DP21" s="291"/>
    </row>
    <row r="22" spans="119:120" ht="13"/>
    <row r="23" spans="119:120" ht="13">
      <c r="DO23" s="291"/>
      <c r="DP23" s="291"/>
    </row>
    <row r="24" spans="119:120" ht="13">
      <c r="DP24" s="291"/>
    </row>
    <row r="25" spans="119:120" ht="13">
      <c r="DP25" s="291"/>
    </row>
    <row r="26" spans="119:120" ht="13">
      <c r="DO26" s="291"/>
      <c r="DP26" s="291"/>
    </row>
    <row r="27" spans="119:120" ht="13"/>
    <row r="28" spans="119:120" ht="13">
      <c r="DO28" s="291"/>
      <c r="DP28" s="291"/>
    </row>
    <row r="29" spans="119:120" ht="13">
      <c r="DP29" s="291"/>
    </row>
    <row r="30" spans="119:120" ht="13"/>
    <row r="31" spans="119:120" ht="13">
      <c r="DO31" s="291"/>
      <c r="DP31" s="291"/>
    </row>
    <row r="32" spans="119:120" ht="13"/>
    <row r="33" spans="98:120" ht="13">
      <c r="DO33" s="291"/>
      <c r="DP33" s="291"/>
    </row>
    <row r="34" spans="98:120" ht="13">
      <c r="DM34" s="291"/>
    </row>
    <row r="35" spans="98:120" ht="13">
      <c r="CT35" s="291"/>
      <c r="CU35" s="291"/>
      <c r="CV35" s="291"/>
      <c r="CY35" s="291"/>
      <c r="CZ35" s="291"/>
      <c r="DA35" s="291"/>
      <c r="DD35" s="291"/>
      <c r="DE35" s="291"/>
      <c r="DF35" s="291"/>
      <c r="DI35" s="291"/>
      <c r="DJ35" s="291"/>
      <c r="DK35" s="291"/>
      <c r="DM35" s="291"/>
      <c r="DN35" s="291"/>
      <c r="DO35" s="291"/>
      <c r="DP35" s="291"/>
    </row>
    <row r="36" spans="98:120" ht="13"/>
    <row r="37" spans="98:120" ht="13">
      <c r="CW37" s="291"/>
      <c r="DB37" s="291"/>
      <c r="DG37" s="291"/>
      <c r="DL37" s="291"/>
      <c r="DP37" s="291"/>
    </row>
    <row r="38" spans="98:120" ht="13">
      <c r="CT38" s="291"/>
      <c r="CU38" s="291"/>
      <c r="CV38" s="291"/>
      <c r="CW38" s="291"/>
      <c r="CY38" s="291"/>
      <c r="CZ38" s="291"/>
      <c r="DA38" s="291"/>
      <c r="DB38" s="291"/>
      <c r="DD38" s="291"/>
      <c r="DE38" s="291"/>
      <c r="DF38" s="291"/>
      <c r="DG38" s="291"/>
      <c r="DI38" s="291"/>
      <c r="DJ38" s="291"/>
      <c r="DK38" s="291"/>
      <c r="DL38" s="291"/>
      <c r="DN38" s="291"/>
      <c r="DO38" s="291"/>
      <c r="DP38" s="291"/>
    </row>
    <row r="39" spans="98:120" ht="13"/>
    <row r="40" spans="98:120" ht="13"/>
    <row r="41" spans="98:120" ht="13"/>
    <row r="42" spans="98:120" ht="13"/>
    <row r="43" spans="98:120" ht="13"/>
    <row r="44" spans="98:120" ht="13"/>
    <row r="45" spans="98:120" ht="13"/>
    <row r="46" spans="98:120" ht="13"/>
    <row r="47" spans="98:120" ht="13"/>
    <row r="48" spans="98:120" ht="13"/>
    <row r="49" spans="22:120" ht="13">
      <c r="DN49" s="291"/>
      <c r="DO49" s="291"/>
      <c r="DP49" s="291"/>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291"/>
      <c r="CS63" s="291"/>
      <c r="CX63" s="291"/>
      <c r="DC63" s="291"/>
      <c r="DH63" s="291"/>
    </row>
    <row r="64" spans="22:120" ht="13">
      <c r="V64" s="291"/>
    </row>
    <row r="65" spans="15:120" ht="13">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
      <c r="Q66" s="291"/>
      <c r="S66" s="291"/>
      <c r="U66" s="291"/>
      <c r="DM66" s="291"/>
    </row>
    <row r="67" spans="15:120" ht="13">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
    <row r="69" spans="15:120" ht="13"/>
    <row r="70" spans="15:120" ht="13"/>
    <row r="71" spans="15:120" ht="13"/>
    <row r="72" spans="15:120" ht="13">
      <c r="DP72" s="291"/>
    </row>
    <row r="73" spans="15:120" ht="13">
      <c r="DP73" s="291"/>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291"/>
      <c r="CX96" s="291"/>
      <c r="DC96" s="291"/>
      <c r="DH96" s="291"/>
    </row>
    <row r="97" spans="24:120" ht="13">
      <c r="CS97" s="291"/>
      <c r="CX97" s="291"/>
      <c r="DC97" s="291"/>
      <c r="DH97" s="291"/>
      <c r="DP97" s="292" t="s">
        <v>503</v>
      </c>
    </row>
    <row r="98" spans="24:120" ht="13" hidden="1">
      <c r="CS98" s="291"/>
      <c r="CX98" s="291"/>
      <c r="DC98" s="291"/>
      <c r="DH98" s="291"/>
    </row>
    <row r="99" spans="24:120" ht="13"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t="13" hidden="1">
      <c r="CT103" s="291"/>
      <c r="CV103" s="291"/>
      <c r="CW103" s="291"/>
      <c r="CY103" s="291"/>
      <c r="DA103" s="291"/>
      <c r="DB103" s="291"/>
      <c r="DD103" s="291"/>
      <c r="DF103" s="291"/>
      <c r="DG103" s="291"/>
      <c r="DI103" s="291"/>
      <c r="DK103" s="291"/>
      <c r="DL103" s="291"/>
      <c r="DM103" s="291"/>
      <c r="DN103" s="291"/>
      <c r="DO103" s="291"/>
      <c r="DP103" s="291"/>
    </row>
    <row r="104" spans="24:120" ht="13" hidden="1">
      <c r="CV104" s="291"/>
      <c r="CW104" s="291"/>
      <c r="DA104" s="291"/>
      <c r="DB104" s="291"/>
      <c r="DF104" s="291"/>
      <c r="DG104" s="291"/>
      <c r="DK104" s="291"/>
      <c r="DL104" s="291"/>
      <c r="DN104" s="291"/>
      <c r="DO104" s="291"/>
      <c r="DP104" s="291"/>
    </row>
    <row r="105" spans="24:120" ht="12.75" hidden="1" customHeight="1"/>
  </sheetData>
  <sheetProtection algorithmName="SHA-512" hashValue="o84yCboh4gxZmuU8/XatuACJ7ziQwZQpU8A7qXk5Yx5rrRwgSpdcZKBuY0xqSwTZV+B4NGrCQLZmQGcl7tmtPA==" saltValue="1uzIYop92/ejSu6341xq5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328125" style="292" customWidth="1"/>
    <col min="117" max="16384" width="9" style="291" hidden="1"/>
  </cols>
  <sheetData>
    <row r="1" spans="2:116" ht="13">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
    <row r="3" spans="2:116" ht="13"/>
    <row r="4" spans="2:116" ht="13">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
    <row r="7" spans="2:116" ht="13"/>
    <row r="8" spans="2:116" ht="13"/>
    <row r="9" spans="2:116" ht="13"/>
    <row r="10" spans="2:116" ht="13"/>
    <row r="11" spans="2:116" ht="13"/>
    <row r="12" spans="2:116" ht="13"/>
    <row r="13" spans="2:116" ht="13"/>
    <row r="14" spans="2:116" ht="13"/>
    <row r="15" spans="2:116" ht="13"/>
    <row r="16" spans="2:116" ht="13"/>
    <row r="17" spans="9:116" ht="13"/>
    <row r="18" spans="9:116" ht="13">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
    <row r="20" spans="9:116" ht="13"/>
    <row r="21" spans="9:116" ht="13">
      <c r="DL21" s="291"/>
    </row>
    <row r="22" spans="9:116" ht="13">
      <c r="DI22" s="291"/>
      <c r="DJ22" s="291"/>
      <c r="DK22" s="291"/>
      <c r="DL22" s="291"/>
    </row>
    <row r="23" spans="9:116" ht="13">
      <c r="CY23" s="291"/>
      <c r="CZ23" s="291"/>
      <c r="DA23" s="291"/>
      <c r="DB23" s="291"/>
      <c r="DC23" s="291"/>
      <c r="DD23" s="291"/>
      <c r="DE23" s="291"/>
      <c r="DF23" s="291"/>
      <c r="DG23" s="291"/>
      <c r="DH23" s="291"/>
      <c r="DI23" s="291"/>
      <c r="DJ23" s="291"/>
      <c r="DK23" s="291"/>
      <c r="DL23" s="291"/>
    </row>
    <row r="24" spans="9:116" ht="13"/>
    <row r="25" spans="9:116" ht="13"/>
    <row r="26" spans="9:116" ht="13"/>
    <row r="27" spans="9:116" ht="13"/>
    <row r="28" spans="9:116" ht="13"/>
    <row r="29" spans="9:116" ht="13"/>
    <row r="30" spans="9:116" ht="13"/>
    <row r="31" spans="9:116" ht="13"/>
    <row r="32" spans="9:116" ht="13"/>
    <row r="33" spans="15:116" ht="13"/>
    <row r="34" spans="15:116" ht="13"/>
    <row r="35" spans="15:116" ht="13">
      <c r="CZ35" s="291"/>
      <c r="DA35" s="291"/>
      <c r="DB35" s="291"/>
      <c r="DC35" s="291"/>
      <c r="DD35" s="291"/>
      <c r="DE35" s="291"/>
      <c r="DF35" s="291"/>
      <c r="DG35" s="291"/>
      <c r="DH35" s="291"/>
      <c r="DI35" s="291"/>
      <c r="DJ35" s="291"/>
      <c r="DK35" s="291"/>
      <c r="DL35" s="291"/>
    </row>
    <row r="36" spans="15:116" ht="13"/>
    <row r="37" spans="15:116" ht="13">
      <c r="DL37" s="291"/>
    </row>
    <row r="38" spans="15:116" ht="13">
      <c r="DI38" s="291"/>
      <c r="DJ38" s="291"/>
      <c r="DK38" s="291"/>
      <c r="DL38" s="291"/>
    </row>
    <row r="39" spans="15:116" ht="13"/>
    <row r="40" spans="15:116" ht="13"/>
    <row r="41" spans="15:116" ht="13"/>
    <row r="42" spans="15:116" ht="13"/>
    <row r="43" spans="15:116" ht="13">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
      <c r="DL44" s="291"/>
    </row>
    <row r="45" spans="15:116" ht="13"/>
    <row r="46" spans="15:116" ht="13">
      <c r="DA46" s="291"/>
      <c r="DB46" s="291"/>
      <c r="DC46" s="291"/>
      <c r="DD46" s="291"/>
      <c r="DE46" s="291"/>
      <c r="DF46" s="291"/>
      <c r="DG46" s="291"/>
      <c r="DH46" s="291"/>
      <c r="DI46" s="291"/>
      <c r="DJ46" s="291"/>
      <c r="DK46" s="291"/>
      <c r="DL46" s="291"/>
    </row>
    <row r="47" spans="15:116" ht="13"/>
    <row r="48" spans="15:116" ht="13"/>
    <row r="49" spans="104:116" ht="13"/>
    <row r="50" spans="104:116" ht="13">
      <c r="CZ50" s="291"/>
      <c r="DA50" s="291"/>
      <c r="DB50" s="291"/>
      <c r="DC50" s="291"/>
      <c r="DD50" s="291"/>
      <c r="DE50" s="291"/>
      <c r="DF50" s="291"/>
      <c r="DG50" s="291"/>
      <c r="DH50" s="291"/>
      <c r="DI50" s="291"/>
      <c r="DJ50" s="291"/>
      <c r="DK50" s="291"/>
      <c r="DL50" s="291"/>
    </row>
    <row r="51" spans="104:116" ht="13"/>
    <row r="52" spans="104:116" ht="13"/>
    <row r="53" spans="104:116" ht="13">
      <c r="DL53" s="291"/>
    </row>
    <row r="54" spans="104:116" ht="13"/>
    <row r="55" spans="104:116" ht="13"/>
    <row r="56" spans="104:116" ht="13"/>
    <row r="57" spans="104:116" ht="13"/>
    <row r="58" spans="104:116" ht="13"/>
    <row r="59" spans="104:116" ht="13"/>
    <row r="60" spans="104:116" ht="13"/>
    <row r="61" spans="104:116" ht="13"/>
    <row r="62" spans="104:116" ht="13"/>
    <row r="63" spans="104:116" ht="13"/>
    <row r="64" spans="104:116" ht="13"/>
    <row r="65" spans="107:116" ht="13"/>
    <row r="66" spans="107:116" ht="13"/>
    <row r="67" spans="107:116" ht="13">
      <c r="DC67" s="291"/>
      <c r="DD67" s="291"/>
      <c r="DE67" s="291"/>
      <c r="DF67" s="291"/>
      <c r="DG67" s="291"/>
      <c r="DH67" s="291"/>
      <c r="DI67" s="291"/>
      <c r="DJ67" s="291"/>
      <c r="DK67" s="291"/>
      <c r="DL67" s="291"/>
    </row>
    <row r="68" spans="107:116" ht="13"/>
    <row r="69" spans="107:116" ht="13"/>
    <row r="70" spans="107:116" ht="13"/>
    <row r="71" spans="107:116" ht="13"/>
    <row r="72" spans="107:116" ht="13"/>
    <row r="73" spans="107:116" ht="13"/>
    <row r="74" spans="107:116" ht="13"/>
    <row r="75" spans="107:116" ht="13"/>
    <row r="76" spans="107:116" ht="13"/>
    <row r="77" spans="107:116" ht="13"/>
    <row r="78" spans="107:116" ht="13"/>
    <row r="79" spans="107:116" ht="13"/>
    <row r="80" spans="107:116" ht="13"/>
    <row r="81" ht="13"/>
    <row r="82" ht="13"/>
    <row r="83" ht="13"/>
    <row r="84" ht="13"/>
    <row r="85" ht="13"/>
    <row r="86" ht="13"/>
    <row r="87" ht="13"/>
    <row r="88" ht="13"/>
    <row r="89" ht="13"/>
  </sheetData>
  <sheetProtection algorithmName="SHA-512" hashValue="zEZyv4Zc0oQrXRYqXinhrK9XqbpWSix2qpZm0tUZW2+VIA3I5xXdxBhwxKo/PDnvHxvRzqjsIAp+GBtZOMsDFg==" saltValue="eyBufZSMy2gM86Dfb5sTb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cols>
    <col min="1" max="36" width="2.453125" style="293" customWidth="1"/>
    <col min="37" max="44" width="17" style="293" customWidth="1"/>
    <col min="45" max="45" width="6.08984375" style="300" customWidth="1"/>
    <col min="46" max="46" width="3" style="298" customWidth="1"/>
    <col min="47" max="47" width="19.08984375" style="293" hidden="1" customWidth="1"/>
    <col min="48" max="52" width="12.6328125" style="293" hidden="1" customWidth="1"/>
    <col min="53" max="16384" width="8.6328125" style="293" hidden="1"/>
  </cols>
  <sheetData>
    <row r="1" spans="1:46" ht="13">
      <c r="AS1" s="294"/>
      <c r="AT1" s="294"/>
    </row>
    <row r="2" spans="1:46" ht="13">
      <c r="AS2" s="294"/>
      <c r="AT2" s="294"/>
    </row>
    <row r="3" spans="1:46" ht="13">
      <c r="AS3" s="294"/>
      <c r="AT3" s="294"/>
    </row>
    <row r="4" spans="1:46" ht="13">
      <c r="AS4" s="294"/>
      <c r="AT4" s="294"/>
    </row>
    <row r="5" spans="1:46" ht="16.5">
      <c r="A5" s="295" t="s">
        <v>504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505</v>
      </c>
      <c r="AL6" s="299"/>
      <c r="AM6" s="299"/>
      <c r="AN6" s="299"/>
      <c r="AO6" s="294"/>
      <c r="AP6" s="294"/>
      <c r="AQ6" s="294"/>
      <c r="AR6" s="294"/>
    </row>
    <row r="7" spans="1:46" ht="13">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506</v>
      </c>
      <c r="AP7" s="304"/>
      <c r="AQ7" s="305" t="s">
        <v>507</v>
      </c>
      <c r="AR7" s="306"/>
    </row>
    <row r="8" spans="1:46" ht="13">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508</v>
      </c>
      <c r="AQ8" s="311" t="s">
        <v>509</v>
      </c>
      <c r="AR8" s="312" t="s">
        <v>510</v>
      </c>
    </row>
    <row r="9" spans="1:46" ht="13">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511</v>
      </c>
      <c r="AL9" s="1231"/>
      <c r="AM9" s="1231"/>
      <c r="AN9" s="1232"/>
      <c r="AO9" s="313">
        <v>7320893</v>
      </c>
      <c r="AP9" s="313">
        <v>55588</v>
      </c>
      <c r="AQ9" s="314">
        <v>56868</v>
      </c>
      <c r="AR9" s="315">
        <v>-2.2999999999999998</v>
      </c>
    </row>
    <row r="10" spans="1:46" ht="13">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512</v>
      </c>
      <c r="AL10" s="1231"/>
      <c r="AM10" s="1231"/>
      <c r="AN10" s="1232"/>
      <c r="AO10" s="316">
        <v>529204</v>
      </c>
      <c r="AP10" s="316">
        <v>4018</v>
      </c>
      <c r="AQ10" s="317">
        <v>3674</v>
      </c>
      <c r="AR10" s="318">
        <v>9.4</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513</v>
      </c>
      <c r="AL11" s="1231"/>
      <c r="AM11" s="1231"/>
      <c r="AN11" s="1232"/>
      <c r="AO11" s="316">
        <v>153777</v>
      </c>
      <c r="AP11" s="316">
        <v>1168</v>
      </c>
      <c r="AQ11" s="317">
        <v>3477</v>
      </c>
      <c r="AR11" s="318">
        <v>-66.400000000000006</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514</v>
      </c>
      <c r="AL12" s="1231"/>
      <c r="AM12" s="1231"/>
      <c r="AN12" s="1232"/>
      <c r="AO12" s="316">
        <v>53327</v>
      </c>
      <c r="AP12" s="316">
        <v>405</v>
      </c>
      <c r="AQ12" s="317">
        <v>579</v>
      </c>
      <c r="AR12" s="318">
        <v>-30.1</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515</v>
      </c>
      <c r="AL13" s="1231"/>
      <c r="AM13" s="1231"/>
      <c r="AN13" s="1232"/>
      <c r="AO13" s="316" t="s">
        <v>516</v>
      </c>
      <c r="AP13" s="316" t="s">
        <v>516</v>
      </c>
      <c r="AQ13" s="317">
        <v>11</v>
      </c>
      <c r="AR13" s="318" t="s">
        <v>516</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517</v>
      </c>
      <c r="AL14" s="1231"/>
      <c r="AM14" s="1231"/>
      <c r="AN14" s="1232"/>
      <c r="AO14" s="316">
        <v>303278</v>
      </c>
      <c r="AP14" s="316">
        <v>2303</v>
      </c>
      <c r="AQ14" s="317">
        <v>2399</v>
      </c>
      <c r="AR14" s="318">
        <v>-4</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518</v>
      </c>
      <c r="AL15" s="1231"/>
      <c r="AM15" s="1231"/>
      <c r="AN15" s="1232"/>
      <c r="AO15" s="316">
        <v>59475</v>
      </c>
      <c r="AP15" s="316">
        <v>452</v>
      </c>
      <c r="AQ15" s="317">
        <v>1114</v>
      </c>
      <c r="AR15" s="318">
        <v>-59.4</v>
      </c>
    </row>
    <row r="16" spans="1:46" ht="13">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519</v>
      </c>
      <c r="AL16" s="1234"/>
      <c r="AM16" s="1234"/>
      <c r="AN16" s="1235"/>
      <c r="AO16" s="316">
        <v>-695470</v>
      </c>
      <c r="AP16" s="316">
        <v>-5281</v>
      </c>
      <c r="AQ16" s="317">
        <v>-4418</v>
      </c>
      <c r="AR16" s="318">
        <v>19.5</v>
      </c>
    </row>
    <row r="17" spans="1:46" ht="13">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185</v>
      </c>
      <c r="AL17" s="1234"/>
      <c r="AM17" s="1234"/>
      <c r="AN17" s="1235"/>
      <c r="AO17" s="316">
        <v>7724484</v>
      </c>
      <c r="AP17" s="316">
        <v>58653</v>
      </c>
      <c r="AQ17" s="317">
        <v>63704</v>
      </c>
      <c r="AR17" s="318">
        <v>-7.9</v>
      </c>
    </row>
    <row r="18" spans="1:46" ht="13">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520</v>
      </c>
      <c r="AL19" s="294"/>
      <c r="AM19" s="294"/>
      <c r="AN19" s="294"/>
      <c r="AO19" s="294"/>
      <c r="AP19" s="294"/>
      <c r="AQ19" s="294"/>
      <c r="AR19" s="294"/>
    </row>
    <row r="20" spans="1:46" ht="13">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521</v>
      </c>
      <c r="AP20" s="324" t="s">
        <v>522</v>
      </c>
      <c r="AQ20" s="325" t="s">
        <v>523</v>
      </c>
      <c r="AR20" s="326"/>
    </row>
    <row r="21" spans="1:46" s="332" customFormat="1" ht="13">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524</v>
      </c>
      <c r="AL21" s="1228"/>
      <c r="AM21" s="1228"/>
      <c r="AN21" s="1229"/>
      <c r="AO21" s="328">
        <v>5.56</v>
      </c>
      <c r="AP21" s="329">
        <v>6.05</v>
      </c>
      <c r="AQ21" s="330">
        <v>-0.49</v>
      </c>
      <c r="AR21" s="299"/>
      <c r="AS21" s="331"/>
      <c r="AT21" s="327"/>
    </row>
    <row r="22" spans="1:46" s="332" customFormat="1" ht="13">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525</v>
      </c>
      <c r="AL22" s="1228"/>
      <c r="AM22" s="1228"/>
      <c r="AN22" s="1229"/>
      <c r="AO22" s="333">
        <v>102.4</v>
      </c>
      <c r="AP22" s="334">
        <v>99.6</v>
      </c>
      <c r="AQ22" s="335">
        <v>2.8</v>
      </c>
      <c r="AR22" s="319"/>
      <c r="AS22" s="331"/>
      <c r="AT22" s="327"/>
    </row>
    <row r="23" spans="1:46" s="332" customFormat="1" ht="13">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
      <c r="A26" s="299" t="s">
        <v>526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
      <c r="A27" s="340"/>
      <c r="AO27" s="294"/>
      <c r="AP27" s="294"/>
      <c r="AQ27" s="294"/>
      <c r="AR27" s="294"/>
      <c r="AS27" s="294"/>
      <c r="AT27" s="294"/>
    </row>
    <row r="28" spans="1:46" ht="16.5">
      <c r="A28" s="295" t="s">
        <v>527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528</v>
      </c>
      <c r="AL29" s="299"/>
      <c r="AM29" s="299"/>
      <c r="AN29" s="299"/>
      <c r="AO29" s="294"/>
      <c r="AP29" s="294"/>
      <c r="AQ29" s="294"/>
      <c r="AR29" s="294"/>
      <c r="AS29" s="342"/>
    </row>
    <row r="30" spans="1:46" ht="13">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506</v>
      </c>
      <c r="AP30" s="304"/>
      <c r="AQ30" s="305" t="s">
        <v>507</v>
      </c>
      <c r="AR30" s="306"/>
    </row>
    <row r="31" spans="1:46" ht="13">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508</v>
      </c>
      <c r="AQ31" s="311" t="s">
        <v>509</v>
      </c>
      <c r="AR31" s="312" t="s">
        <v>510</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529</v>
      </c>
      <c r="AL32" s="1219"/>
      <c r="AM32" s="1219"/>
      <c r="AN32" s="1220"/>
      <c r="AO32" s="343">
        <v>2389065</v>
      </c>
      <c r="AP32" s="343">
        <v>18140</v>
      </c>
      <c r="AQ32" s="344">
        <v>31767</v>
      </c>
      <c r="AR32" s="345">
        <v>-42.9</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530</v>
      </c>
      <c r="AL33" s="1219"/>
      <c r="AM33" s="1219"/>
      <c r="AN33" s="1220"/>
      <c r="AO33" s="343" t="s">
        <v>516</v>
      </c>
      <c r="AP33" s="343" t="s">
        <v>516</v>
      </c>
      <c r="AQ33" s="344">
        <v>4</v>
      </c>
      <c r="AR33" s="345" t="s">
        <v>516</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531</v>
      </c>
      <c r="AL34" s="1219"/>
      <c r="AM34" s="1219"/>
      <c r="AN34" s="1220"/>
      <c r="AO34" s="343" t="s">
        <v>516</v>
      </c>
      <c r="AP34" s="343" t="s">
        <v>516</v>
      </c>
      <c r="AQ34" s="344">
        <v>33</v>
      </c>
      <c r="AR34" s="345" t="s">
        <v>516</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532</v>
      </c>
      <c r="AL35" s="1219"/>
      <c r="AM35" s="1219"/>
      <c r="AN35" s="1220"/>
      <c r="AO35" s="343">
        <v>431331</v>
      </c>
      <c r="AP35" s="343">
        <v>3275</v>
      </c>
      <c r="AQ35" s="344">
        <v>6427</v>
      </c>
      <c r="AR35" s="345">
        <v>-49</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533</v>
      </c>
      <c r="AL36" s="1219"/>
      <c r="AM36" s="1219"/>
      <c r="AN36" s="1220"/>
      <c r="AO36" s="343">
        <v>52891</v>
      </c>
      <c r="AP36" s="343">
        <v>402</v>
      </c>
      <c r="AQ36" s="344">
        <v>1122</v>
      </c>
      <c r="AR36" s="345">
        <v>-64.2</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534</v>
      </c>
      <c r="AL37" s="1219"/>
      <c r="AM37" s="1219"/>
      <c r="AN37" s="1220"/>
      <c r="AO37" s="343" t="s">
        <v>516</v>
      </c>
      <c r="AP37" s="343" t="s">
        <v>516</v>
      </c>
      <c r="AQ37" s="344">
        <v>1023</v>
      </c>
      <c r="AR37" s="345" t="s">
        <v>516</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535</v>
      </c>
      <c r="AL38" s="1222"/>
      <c r="AM38" s="1222"/>
      <c r="AN38" s="1223"/>
      <c r="AO38" s="346">
        <v>706</v>
      </c>
      <c r="AP38" s="346">
        <v>5</v>
      </c>
      <c r="AQ38" s="347">
        <v>2</v>
      </c>
      <c r="AR38" s="335">
        <v>150</v>
      </c>
      <c r="AS38" s="342"/>
    </row>
    <row r="39" spans="1:46" ht="13">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536</v>
      </c>
      <c r="AL39" s="1222"/>
      <c r="AM39" s="1222"/>
      <c r="AN39" s="1223"/>
      <c r="AO39" s="343">
        <v>-481576</v>
      </c>
      <c r="AP39" s="343">
        <v>-3657</v>
      </c>
      <c r="AQ39" s="344">
        <v>-6864</v>
      </c>
      <c r="AR39" s="345">
        <v>-46.7</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537</v>
      </c>
      <c r="AL40" s="1219"/>
      <c r="AM40" s="1219"/>
      <c r="AN40" s="1220"/>
      <c r="AO40" s="343">
        <v>-2502638</v>
      </c>
      <c r="AP40" s="343">
        <v>-19003</v>
      </c>
      <c r="AQ40" s="344">
        <v>-26034</v>
      </c>
      <c r="AR40" s="345">
        <v>-27</v>
      </c>
      <c r="AS40" s="342"/>
    </row>
    <row r="41" spans="1:46" ht="13">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297</v>
      </c>
      <c r="AL41" s="1225"/>
      <c r="AM41" s="1225"/>
      <c r="AN41" s="1226"/>
      <c r="AO41" s="343">
        <v>-110221</v>
      </c>
      <c r="AP41" s="343">
        <v>-837</v>
      </c>
      <c r="AQ41" s="344">
        <v>7479</v>
      </c>
      <c r="AR41" s="345">
        <v>-111.2</v>
      </c>
      <c r="AS41" s="342"/>
    </row>
    <row r="42" spans="1:46" ht="13">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538</v>
      </c>
      <c r="AL42" s="294"/>
      <c r="AM42" s="294"/>
      <c r="AN42" s="294"/>
      <c r="AO42" s="294"/>
      <c r="AP42" s="294"/>
      <c r="AQ42" s="319"/>
      <c r="AR42" s="319"/>
      <c r="AS42" s="342"/>
    </row>
    <row r="43" spans="1:46" ht="13">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539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540</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506</v>
      </c>
      <c r="AN49" s="1213" t="s">
        <v>541</v>
      </c>
      <c r="AO49" s="1214"/>
      <c r="AP49" s="1214"/>
      <c r="AQ49" s="1214"/>
      <c r="AR49" s="1215"/>
    </row>
    <row r="50" spans="1:44" ht="13">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542</v>
      </c>
      <c r="AO50" s="360" t="s">
        <v>543</v>
      </c>
      <c r="AP50" s="361" t="s">
        <v>544</v>
      </c>
      <c r="AQ50" s="362" t="s">
        <v>545</v>
      </c>
      <c r="AR50" s="363" t="s">
        <v>546</v>
      </c>
    </row>
    <row r="51" spans="1:44" ht="13">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547</v>
      </c>
      <c r="AL51" s="356"/>
      <c r="AM51" s="364">
        <v>3438584</v>
      </c>
      <c r="AN51" s="365">
        <v>26512</v>
      </c>
      <c r="AO51" s="366">
        <v>40.5</v>
      </c>
      <c r="AP51" s="367">
        <v>44267</v>
      </c>
      <c r="AQ51" s="368">
        <v>-17.399999999999999</v>
      </c>
      <c r="AR51" s="369">
        <v>57.9</v>
      </c>
    </row>
    <row r="52" spans="1:44" ht="13">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548</v>
      </c>
      <c r="AM52" s="372">
        <v>1628353</v>
      </c>
      <c r="AN52" s="373">
        <v>12555</v>
      </c>
      <c r="AO52" s="374">
        <v>-11.6</v>
      </c>
      <c r="AP52" s="375">
        <v>26161</v>
      </c>
      <c r="AQ52" s="376">
        <v>-7.7</v>
      </c>
      <c r="AR52" s="377">
        <v>-3.9</v>
      </c>
    </row>
    <row r="53" spans="1:44" ht="13">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549</v>
      </c>
      <c r="AL53" s="356"/>
      <c r="AM53" s="364">
        <v>3410386</v>
      </c>
      <c r="AN53" s="365">
        <v>26216</v>
      </c>
      <c r="AO53" s="366">
        <v>-1.1000000000000001</v>
      </c>
      <c r="AP53" s="367">
        <v>40879</v>
      </c>
      <c r="AQ53" s="368">
        <v>-7.7</v>
      </c>
      <c r="AR53" s="369">
        <v>6.6</v>
      </c>
    </row>
    <row r="54" spans="1:44" ht="13">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548</v>
      </c>
      <c r="AM54" s="372">
        <v>1976224</v>
      </c>
      <c r="AN54" s="373">
        <v>15191</v>
      </c>
      <c r="AO54" s="374">
        <v>21</v>
      </c>
      <c r="AP54" s="375">
        <v>24087</v>
      </c>
      <c r="AQ54" s="376">
        <v>-7.9</v>
      </c>
      <c r="AR54" s="377">
        <v>28.9</v>
      </c>
    </row>
    <row r="55" spans="1:44" ht="13">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550</v>
      </c>
      <c r="AL55" s="356"/>
      <c r="AM55" s="364">
        <v>4296374</v>
      </c>
      <c r="AN55" s="365">
        <v>32918</v>
      </c>
      <c r="AO55" s="366">
        <v>25.6</v>
      </c>
      <c r="AP55" s="367">
        <v>42651</v>
      </c>
      <c r="AQ55" s="368">
        <v>4.3</v>
      </c>
      <c r="AR55" s="369">
        <v>21.3</v>
      </c>
    </row>
    <row r="56" spans="1:44" ht="13">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548</v>
      </c>
      <c r="AM56" s="372">
        <v>2027202</v>
      </c>
      <c r="AN56" s="373">
        <v>15532</v>
      </c>
      <c r="AO56" s="374">
        <v>2.2000000000000002</v>
      </c>
      <c r="AP56" s="375">
        <v>22675</v>
      </c>
      <c r="AQ56" s="376">
        <v>-5.9</v>
      </c>
      <c r="AR56" s="377">
        <v>8.1</v>
      </c>
    </row>
    <row r="57" spans="1:44" ht="13">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551</v>
      </c>
      <c r="AL57" s="356"/>
      <c r="AM57" s="364">
        <v>3082128</v>
      </c>
      <c r="AN57" s="365">
        <v>23534</v>
      </c>
      <c r="AO57" s="366">
        <v>-28.5</v>
      </c>
      <c r="AP57" s="367">
        <v>43226</v>
      </c>
      <c r="AQ57" s="368">
        <v>1.3</v>
      </c>
      <c r="AR57" s="369">
        <v>-29.8</v>
      </c>
    </row>
    <row r="58" spans="1:44" ht="13">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548</v>
      </c>
      <c r="AM58" s="372">
        <v>1733224</v>
      </c>
      <c r="AN58" s="373">
        <v>13234</v>
      </c>
      <c r="AO58" s="374">
        <v>-14.8</v>
      </c>
      <c r="AP58" s="375">
        <v>22622</v>
      </c>
      <c r="AQ58" s="376">
        <v>-0.2</v>
      </c>
      <c r="AR58" s="377">
        <v>-14.6</v>
      </c>
    </row>
    <row r="59" spans="1:44" ht="13">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552</v>
      </c>
      <c r="AL59" s="356"/>
      <c r="AM59" s="364">
        <v>2219313</v>
      </c>
      <c r="AN59" s="365">
        <v>16852</v>
      </c>
      <c r="AO59" s="366">
        <v>-28.4</v>
      </c>
      <c r="AP59" s="367">
        <v>42836</v>
      </c>
      <c r="AQ59" s="368">
        <v>-0.9</v>
      </c>
      <c r="AR59" s="369">
        <v>-27.5</v>
      </c>
    </row>
    <row r="60" spans="1:44" ht="13">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548</v>
      </c>
      <c r="AM60" s="372">
        <v>1599958</v>
      </c>
      <c r="AN60" s="373">
        <v>12149</v>
      </c>
      <c r="AO60" s="374">
        <v>-8.1999999999999993</v>
      </c>
      <c r="AP60" s="375">
        <v>22936</v>
      </c>
      <c r="AQ60" s="376">
        <v>1.4</v>
      </c>
      <c r="AR60" s="377">
        <v>-9.6</v>
      </c>
    </row>
    <row r="61" spans="1:44" ht="13">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553</v>
      </c>
      <c r="AL61" s="378"/>
      <c r="AM61" s="379">
        <v>3289357</v>
      </c>
      <c r="AN61" s="380">
        <v>25206</v>
      </c>
      <c r="AO61" s="381">
        <v>1.6</v>
      </c>
      <c r="AP61" s="382">
        <v>42772</v>
      </c>
      <c r="AQ61" s="383">
        <v>-4.0999999999999996</v>
      </c>
      <c r="AR61" s="369">
        <v>5.7</v>
      </c>
    </row>
    <row r="62" spans="1:44" ht="13">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548</v>
      </c>
      <c r="AM62" s="372">
        <v>1792992</v>
      </c>
      <c r="AN62" s="373">
        <v>13732</v>
      </c>
      <c r="AO62" s="374">
        <v>-2.2999999999999998</v>
      </c>
      <c r="AP62" s="375">
        <v>23696</v>
      </c>
      <c r="AQ62" s="376">
        <v>-4.0999999999999996</v>
      </c>
      <c r="AR62" s="377">
        <v>1.8</v>
      </c>
    </row>
    <row r="63" spans="1:44" ht="13">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t="13" hidden="1">
      <c r="AK70" s="294"/>
      <c r="AL70" s="294"/>
      <c r="AM70" s="294"/>
      <c r="AN70" s="294"/>
      <c r="AO70" s="294"/>
      <c r="AP70" s="294"/>
      <c r="AQ70" s="294"/>
      <c r="AR70" s="294"/>
    </row>
    <row r="71" spans="1:46" ht="13" hidden="1">
      <c r="AK71" s="294"/>
      <c r="AL71" s="294"/>
      <c r="AM71" s="294"/>
      <c r="AN71" s="294"/>
      <c r="AO71" s="294"/>
      <c r="AP71" s="294"/>
      <c r="AQ71" s="294"/>
      <c r="AR71" s="294"/>
    </row>
    <row r="72" spans="1:46" ht="13" hidden="1">
      <c r="AK72" s="294"/>
      <c r="AL72" s="294"/>
      <c r="AM72" s="294"/>
      <c r="AN72" s="294"/>
      <c r="AO72" s="294"/>
      <c r="AP72" s="294"/>
      <c r="AQ72" s="294"/>
      <c r="AR72" s="294"/>
    </row>
    <row r="73" spans="1:46" ht="13" hidden="1">
      <c r="AK73" s="294"/>
      <c r="AL73" s="294"/>
      <c r="AM73" s="294"/>
      <c r="AN73" s="294"/>
      <c r="AO73" s="294"/>
      <c r="AP73" s="294"/>
      <c r="AQ73" s="294"/>
      <c r="AR73" s="294"/>
    </row>
    <row r="74" spans="1:46" ht="13" hidden="1"/>
  </sheetData>
  <sheetProtection algorithmName="SHA-512" hashValue="G/CuLN3XgVGSPtP9zWkV8iTLqkOo8CTAc0ffgSqCPLOcr9rfDHClX8wNRi1XlbClxTKluOeBj9uyl9UudS0IVw==" saltValue="hN9N7D3pOAwY7IHsdZDDX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election activeCell="AG24" sqref="AG24"/>
    </sheetView>
  </sheetViews>
  <sheetFormatPr defaultColWidth="0" defaultRowHeight="13.5" customHeight="1" zeroHeight="1"/>
  <cols>
    <col min="1" max="125" width="2.4531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
      <c r="B2" s="291"/>
      <c r="DG2" s="291"/>
    </row>
    <row r="3" spans="2:125" ht="13">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
    <row r="5" spans="2:125" ht="13"/>
    <row r="6" spans="2:125" ht="13"/>
    <row r="7" spans="2:125" ht="13"/>
    <row r="8" spans="2:125" ht="13"/>
    <row r="9" spans="2:125" ht="13">
      <c r="DU9" s="291"/>
    </row>
    <row r="10" spans="2:125" ht="13"/>
    <row r="11" spans="2:125" ht="13"/>
    <row r="12" spans="2:125" ht="13"/>
    <row r="13" spans="2:125" ht="13"/>
    <row r="14" spans="2:125" ht="13"/>
    <row r="15" spans="2:125" ht="13"/>
    <row r="16" spans="2:125" ht="13"/>
    <row r="17" spans="125:125" ht="13">
      <c r="DU17" s="291"/>
    </row>
    <row r="18" spans="125:125" ht="13"/>
    <row r="19" spans="125:125" ht="13"/>
    <row r="20" spans="125:125" ht="13">
      <c r="DU20" s="291"/>
    </row>
    <row r="21" spans="125:125" ht="13">
      <c r="DU21" s="291"/>
    </row>
    <row r="22" spans="125:125" ht="13"/>
    <row r="23" spans="125:125" ht="13"/>
    <row r="24" spans="125:125" ht="13"/>
    <row r="25" spans="125:125" ht="13"/>
    <row r="26" spans="125:125" ht="13"/>
    <row r="27" spans="125:125" ht="13"/>
    <row r="28" spans="125:125" ht="13">
      <c r="DU28" s="291"/>
    </row>
    <row r="29" spans="125:125" ht="13"/>
    <row r="30" spans="125:125" ht="13"/>
    <row r="31" spans="125:125" ht="13"/>
    <row r="32" spans="125:125" ht="13"/>
    <row r="33" spans="2:125" ht="13">
      <c r="B33" s="291"/>
      <c r="G33" s="291"/>
      <c r="I33" s="291"/>
    </row>
    <row r="34" spans="2:125" ht="13">
      <c r="C34" s="291"/>
      <c r="P34" s="291"/>
      <c r="DE34" s="291"/>
      <c r="DH34" s="291"/>
    </row>
    <row r="35" spans="2:125" ht="13">
      <c r="D35" s="291"/>
      <c r="E35" s="291"/>
      <c r="DG35" s="291"/>
      <c r="DJ35" s="291"/>
      <c r="DP35" s="291"/>
      <c r="DQ35" s="291"/>
      <c r="DR35" s="291"/>
      <c r="DS35" s="291"/>
      <c r="DT35" s="291"/>
      <c r="DU35" s="291"/>
    </row>
    <row r="36" spans="2:125" ht="13">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
      <c r="DU37" s="291"/>
    </row>
    <row r="38" spans="2:125" ht="13">
      <c r="DT38" s="291"/>
      <c r="DU38" s="291"/>
    </row>
    <row r="39" spans="2:125" ht="13"/>
    <row r="40" spans="2:125" ht="13">
      <c r="DH40" s="291"/>
    </row>
    <row r="41" spans="2:125" ht="13">
      <c r="DE41" s="291"/>
    </row>
    <row r="42" spans="2:125" ht="13">
      <c r="DG42" s="291"/>
      <c r="DJ42" s="291"/>
    </row>
    <row r="43" spans="2:125" ht="13">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
      <c r="DU44" s="291"/>
    </row>
    <row r="45" spans="2:125" ht="13"/>
    <row r="46" spans="2:125" ht="13"/>
    <row r="47" spans="2:125" ht="13"/>
    <row r="48" spans="2:125" ht="13">
      <c r="DT48" s="291"/>
      <c r="DU48" s="291"/>
    </row>
    <row r="49" spans="120:125" ht="13">
      <c r="DU49" s="291"/>
    </row>
    <row r="50" spans="120:125" ht="13">
      <c r="DU50" s="291"/>
    </row>
    <row r="51" spans="120:125" ht="13">
      <c r="DP51" s="291"/>
      <c r="DQ51" s="291"/>
      <c r="DR51" s="291"/>
      <c r="DS51" s="291"/>
      <c r="DT51" s="291"/>
      <c r="DU51" s="291"/>
    </row>
    <row r="52" spans="120:125" ht="13"/>
    <row r="53" spans="120:125" ht="13"/>
    <row r="54" spans="120:125" ht="13">
      <c r="DU54" s="291"/>
    </row>
    <row r="55" spans="120:125" ht="13"/>
    <row r="56" spans="120:125" ht="13"/>
    <row r="57" spans="120:125" ht="13"/>
    <row r="58" spans="120:125" ht="13">
      <c r="DU58" s="291"/>
    </row>
    <row r="59" spans="120:125" ht="13"/>
    <row r="60" spans="120:125" ht="13"/>
    <row r="61" spans="120:125" ht="13"/>
    <row r="62" spans="120:125" ht="13"/>
    <row r="63" spans="120:125" ht="13">
      <c r="DU63" s="291"/>
    </row>
    <row r="64" spans="120:125" ht="13">
      <c r="DT64" s="291"/>
      <c r="DU64" s="291"/>
    </row>
    <row r="65" spans="123:125" ht="13"/>
    <row r="66" spans="123:125" ht="13"/>
    <row r="67" spans="123:125" ht="13"/>
    <row r="68" spans="123:125" ht="13"/>
    <row r="69" spans="123:125" ht="13">
      <c r="DS69" s="291"/>
      <c r="DT69" s="291"/>
      <c r="DU69" s="291"/>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291"/>
    </row>
    <row r="83" spans="116:125" ht="13">
      <c r="DM83" s="291"/>
      <c r="DN83" s="291"/>
      <c r="DO83" s="291"/>
      <c r="DP83" s="291"/>
      <c r="DQ83" s="291"/>
      <c r="DR83" s="291"/>
      <c r="DS83" s="291"/>
      <c r="DT83" s="291"/>
      <c r="DU83" s="291"/>
    </row>
    <row r="84" spans="116:125" ht="13"/>
    <row r="85" spans="116:125" ht="13"/>
    <row r="86" spans="116:125" ht="13"/>
    <row r="87" spans="116:125" ht="13"/>
    <row r="88" spans="116:125" ht="13">
      <c r="DU88" s="291"/>
    </row>
    <row r="89" spans="116:125" ht="13"/>
    <row r="90" spans="116:125" ht="13"/>
    <row r="91" spans="116:125" ht="13"/>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555</v>
      </c>
    </row>
    <row r="120" spans="125:125" ht="13.5" hidden="1" customHeight="1"/>
    <row r="121" spans="125:125" ht="13.5" hidden="1" customHeight="1">
      <c r="DU121" s="291"/>
    </row>
  </sheetData>
  <sheetProtection algorithmName="SHA-512" hashValue="pKg8P2EzU2dud9A/jaX4B0LiKLGpVjLnfq99B5oycVjYwEHvUy/xPNAzinIYHkbaXW0lBw2eogB9+flR1d77TQ==" saltValue="rCRyMpywYmmSKHU0QrgRe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4531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
      <c r="B2" s="291"/>
      <c r="T2" s="291"/>
    </row>
    <row r="3" spans="1:125" ht="13">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291"/>
      <c r="G33" s="291"/>
      <c r="I33" s="291"/>
    </row>
    <row r="34" spans="2:125" ht="13">
      <c r="C34" s="291"/>
      <c r="P34" s="291"/>
      <c r="R34" s="291"/>
      <c r="U34" s="291"/>
    </row>
    <row r="35" spans="2:125" ht="13">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
      <c r="F36" s="291"/>
      <c r="H36" s="291"/>
      <c r="J36" s="291"/>
      <c r="K36" s="291"/>
      <c r="L36" s="291"/>
      <c r="M36" s="291"/>
      <c r="N36" s="291"/>
      <c r="O36" s="291"/>
      <c r="Q36" s="291"/>
      <c r="S36" s="291"/>
      <c r="V36" s="291"/>
    </row>
    <row r="37" spans="2:125" ht="13"/>
    <row r="38" spans="2:125" ht="13"/>
    <row r="39" spans="2:125" ht="13"/>
    <row r="40" spans="2:125" ht="13">
      <c r="U40" s="291"/>
    </row>
    <row r="41" spans="2:125" ht="13">
      <c r="R41" s="291"/>
    </row>
    <row r="42" spans="2:125" ht="13">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
      <c r="Q43" s="291"/>
      <c r="S43" s="291"/>
      <c r="V43" s="291"/>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556</v>
      </c>
    </row>
  </sheetData>
  <sheetProtection algorithmName="SHA-512" hashValue="VCAsdH2PmWcJt0xFtUR9+siyXpyk2WyWqlgNM4oh5krZwYPUxZq8fJ+CLMmds2Bvq+grdWcSN/ciWfajVGxSuQ==" saltValue="VmdwvLSKlcSvaUS91D2tt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1796875" style="1" customWidth="1"/>
    <col min="2" max="16" width="14.6328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557</v>
      </c>
      <c r="G46" s="8" t="s">
        <v>558</v>
      </c>
      <c r="H46" s="8" t="s">
        <v>559</v>
      </c>
      <c r="I46" s="8" t="s">
        <v>560</v>
      </c>
      <c r="J46" s="9" t="s">
        <v>561</v>
      </c>
    </row>
    <row r="47" spans="2:10" ht="57.75" customHeight="1">
      <c r="B47" s="10"/>
      <c r="C47" s="1236" t="s">
        <v>3</v>
      </c>
      <c r="D47" s="1236"/>
      <c r="E47" s="1237"/>
      <c r="F47" s="11">
        <v>6.41</v>
      </c>
      <c r="G47" s="12">
        <v>4.21</v>
      </c>
      <c r="H47" s="12">
        <v>9.19</v>
      </c>
      <c r="I47" s="12">
        <v>7.68</v>
      </c>
      <c r="J47" s="13">
        <v>6.62</v>
      </c>
    </row>
    <row r="48" spans="2:10" ht="57.75" customHeight="1">
      <c r="B48" s="14"/>
      <c r="C48" s="1238" t="s">
        <v>4</v>
      </c>
      <c r="D48" s="1238"/>
      <c r="E48" s="1239"/>
      <c r="F48" s="15">
        <v>5.6</v>
      </c>
      <c r="G48" s="16">
        <v>4.13</v>
      </c>
      <c r="H48" s="16">
        <v>4.6100000000000003</v>
      </c>
      <c r="I48" s="16">
        <v>5.63</v>
      </c>
      <c r="J48" s="17">
        <v>7.65</v>
      </c>
    </row>
    <row r="49" spans="2:10" ht="57.75" customHeight="1" thickBot="1">
      <c r="B49" s="18"/>
      <c r="C49" s="1240" t="s">
        <v>5</v>
      </c>
      <c r="D49" s="1240"/>
      <c r="E49" s="1241"/>
      <c r="F49" s="19">
        <v>2.7</v>
      </c>
      <c r="G49" s="20" t="s">
        <v>562</v>
      </c>
      <c r="H49" s="20">
        <v>5.46</v>
      </c>
      <c r="I49" s="20" t="s">
        <v>563</v>
      </c>
      <c r="J49" s="21">
        <v>0.88</v>
      </c>
    </row>
    <row r="50" spans="2:10" ht="13.5" customHeight="1"/>
  </sheetData>
  <sheetProtection algorithmName="SHA-512" hashValue="yVZnE8GzE0hjv6F4B/UcJ+8oe45RQ5yqK7pOzHrx+0wDaH0Y1DfFnKrdWtiaeb3PbcgGoXz88ohnG2Q6uf9tbQ==" saltValue="kyaSejPPiXf+Qwh33Wi9M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 customHeight="1" zeroHeight="1"/>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c r="A34" s="22"/>
      <c r="B34" s="31"/>
      <c r="C34" s="1248" t="s">
        <v>564</v>
      </c>
      <c r="D34" s="1248"/>
      <c r="E34" s="1249"/>
      <c r="F34" s="32">
        <v>5.59</v>
      </c>
      <c r="G34" s="33">
        <v>4.13</v>
      </c>
      <c r="H34" s="33">
        <v>4.6100000000000003</v>
      </c>
      <c r="I34" s="33">
        <v>5.63</v>
      </c>
      <c r="J34" s="34">
        <v>7.65</v>
      </c>
      <c r="K34" s="22"/>
      <c r="L34" s="22"/>
      <c r="M34" s="22"/>
      <c r="N34" s="22"/>
      <c r="O34" s="22"/>
      <c r="P34" s="22"/>
    </row>
    <row r="35" spans="1:16" ht="39" customHeight="1">
      <c r="A35" s="22"/>
      <c r="B35" s="35"/>
      <c r="C35" s="1242" t="s">
        <v>565</v>
      </c>
      <c r="D35" s="1243"/>
      <c r="E35" s="1244"/>
      <c r="F35" s="36">
        <v>7.45</v>
      </c>
      <c r="G35" s="37">
        <v>7.61</v>
      </c>
      <c r="H35" s="37">
        <v>8.5</v>
      </c>
      <c r="I35" s="37">
        <v>7.37</v>
      </c>
      <c r="J35" s="38">
        <v>6.43</v>
      </c>
      <c r="K35" s="22"/>
      <c r="L35" s="22"/>
      <c r="M35" s="22"/>
      <c r="N35" s="22"/>
      <c r="O35" s="22"/>
      <c r="P35" s="22"/>
    </row>
    <row r="36" spans="1:16" ht="39" customHeight="1">
      <c r="A36" s="22"/>
      <c r="B36" s="35"/>
      <c r="C36" s="1242" t="s">
        <v>566</v>
      </c>
      <c r="D36" s="1243"/>
      <c r="E36" s="1244"/>
      <c r="F36" s="36">
        <v>0.87</v>
      </c>
      <c r="G36" s="37">
        <v>1.08</v>
      </c>
      <c r="H36" s="37">
        <v>1.56</v>
      </c>
      <c r="I36" s="37">
        <v>1.1100000000000001</v>
      </c>
      <c r="J36" s="38">
        <v>1.69</v>
      </c>
      <c r="K36" s="22"/>
      <c r="L36" s="22"/>
      <c r="M36" s="22"/>
      <c r="N36" s="22"/>
      <c r="O36" s="22"/>
      <c r="P36" s="22"/>
    </row>
    <row r="37" spans="1:16" ht="39" customHeight="1">
      <c r="A37" s="22"/>
      <c r="B37" s="35"/>
      <c r="C37" s="1242" t="s">
        <v>567</v>
      </c>
      <c r="D37" s="1243"/>
      <c r="E37" s="1244"/>
      <c r="F37" s="36" t="s">
        <v>516</v>
      </c>
      <c r="G37" s="37">
        <v>0.71</v>
      </c>
      <c r="H37" s="37">
        <v>0.69</v>
      </c>
      <c r="I37" s="37">
        <v>0.71</v>
      </c>
      <c r="J37" s="38">
        <v>0.81</v>
      </c>
      <c r="K37" s="22"/>
      <c r="L37" s="22"/>
      <c r="M37" s="22"/>
      <c r="N37" s="22"/>
      <c r="O37" s="22"/>
      <c r="P37" s="22"/>
    </row>
    <row r="38" spans="1:16" ht="39" customHeight="1">
      <c r="A38" s="22"/>
      <c r="B38" s="35"/>
      <c r="C38" s="1242" t="s">
        <v>568</v>
      </c>
      <c r="D38" s="1243"/>
      <c r="E38" s="1244"/>
      <c r="F38" s="36">
        <v>0.27</v>
      </c>
      <c r="G38" s="37">
        <v>0.28999999999999998</v>
      </c>
      <c r="H38" s="37">
        <v>0.26</v>
      </c>
      <c r="I38" s="37">
        <v>0.28000000000000003</v>
      </c>
      <c r="J38" s="38">
        <v>0.28999999999999998</v>
      </c>
      <c r="K38" s="22"/>
      <c r="L38" s="22"/>
      <c r="M38" s="22"/>
      <c r="N38" s="22"/>
      <c r="O38" s="22"/>
      <c r="P38" s="22"/>
    </row>
    <row r="39" spans="1:16" ht="39" customHeight="1">
      <c r="A39" s="22"/>
      <c r="B39" s="35"/>
      <c r="C39" s="1242" t="s">
        <v>569</v>
      </c>
      <c r="D39" s="1243"/>
      <c r="E39" s="1244"/>
      <c r="F39" s="36">
        <v>0.37</v>
      </c>
      <c r="G39" s="37">
        <v>1.1299999999999999</v>
      </c>
      <c r="H39" s="37">
        <v>2.14</v>
      </c>
      <c r="I39" s="37">
        <v>0.02</v>
      </c>
      <c r="J39" s="38">
        <v>0.2</v>
      </c>
      <c r="K39" s="22"/>
      <c r="L39" s="22"/>
      <c r="M39" s="22"/>
      <c r="N39" s="22"/>
      <c r="O39" s="22"/>
      <c r="P39" s="22"/>
    </row>
    <row r="40" spans="1:16" ht="39" customHeight="1">
      <c r="A40" s="22"/>
      <c r="B40" s="35"/>
      <c r="C40" s="1242"/>
      <c r="D40" s="1243"/>
      <c r="E40" s="1244"/>
      <c r="F40" s="36"/>
      <c r="G40" s="37"/>
      <c r="H40" s="37"/>
      <c r="I40" s="37"/>
      <c r="J40" s="38"/>
      <c r="K40" s="22"/>
      <c r="L40" s="22"/>
      <c r="M40" s="22"/>
      <c r="N40" s="22"/>
      <c r="O40" s="22"/>
      <c r="P40" s="22"/>
    </row>
    <row r="41" spans="1:16" ht="39" customHeight="1">
      <c r="A41" s="22"/>
      <c r="B41" s="35"/>
      <c r="C41" s="1242"/>
      <c r="D41" s="1243"/>
      <c r="E41" s="1244"/>
      <c r="F41" s="36"/>
      <c r="G41" s="37"/>
      <c r="H41" s="37"/>
      <c r="I41" s="37"/>
      <c r="J41" s="38"/>
      <c r="K41" s="22"/>
      <c r="L41" s="22"/>
      <c r="M41" s="22"/>
      <c r="N41" s="22"/>
      <c r="O41" s="22"/>
      <c r="P41" s="22"/>
    </row>
    <row r="42" spans="1:16" ht="39" customHeight="1">
      <c r="A42" s="22"/>
      <c r="B42" s="39"/>
      <c r="C42" s="1242" t="s">
        <v>570</v>
      </c>
      <c r="D42" s="1243"/>
      <c r="E42" s="1244"/>
      <c r="F42" s="36" t="s">
        <v>516</v>
      </c>
      <c r="G42" s="37" t="s">
        <v>516</v>
      </c>
      <c r="H42" s="37" t="s">
        <v>516</v>
      </c>
      <c r="I42" s="37" t="s">
        <v>516</v>
      </c>
      <c r="J42" s="38" t="s">
        <v>516</v>
      </c>
      <c r="K42" s="22"/>
      <c r="L42" s="22"/>
      <c r="M42" s="22"/>
      <c r="N42" s="22"/>
      <c r="O42" s="22"/>
      <c r="P42" s="22"/>
    </row>
    <row r="43" spans="1:16" ht="39" customHeight="1" thickBot="1">
      <c r="A43" s="22"/>
      <c r="B43" s="40"/>
      <c r="C43" s="1245" t="s">
        <v>571</v>
      </c>
      <c r="D43" s="1246"/>
      <c r="E43" s="1247"/>
      <c r="F43" s="41">
        <v>0.66</v>
      </c>
      <c r="G43" s="42" t="s">
        <v>516</v>
      </c>
      <c r="H43" s="42" t="s">
        <v>516</v>
      </c>
      <c r="I43" s="42" t="s">
        <v>516</v>
      </c>
      <c r="J43" s="43" t="s">
        <v>516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SDbGfQryr6Uypngn1y/oa1pWpTK22uaK3nx5N2zRuH53Zta+LbSeD89pMK20qEJugKv6QboHT/yVKLLQFV9Mqg==" saltValue="54nCs/MCbnvrxdz81cHnh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5" customHeight="1" zeroHeight="1"/>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c r="A45" s="48"/>
      <c r="B45" s="1268" t="s">
        <v>11</v>
      </c>
      <c r="C45" s="1269"/>
      <c r="D45" s="58"/>
      <c r="E45" s="1274" t="s">
        <v>12</v>
      </c>
      <c r="F45" s="1274"/>
      <c r="G45" s="1274"/>
      <c r="H45" s="1274"/>
      <c r="I45" s="1274"/>
      <c r="J45" s="1275"/>
      <c r="K45" s="59">
        <v>2481</v>
      </c>
      <c r="L45" s="60">
        <v>2584</v>
      </c>
      <c r="M45" s="60">
        <v>2595</v>
      </c>
      <c r="N45" s="60">
        <v>2434</v>
      </c>
      <c r="O45" s="61">
        <v>2389</v>
      </c>
      <c r="P45" s="48"/>
      <c r="Q45" s="48"/>
      <c r="R45" s="48"/>
      <c r="S45" s="48"/>
      <c r="T45" s="48"/>
      <c r="U45" s="48"/>
    </row>
    <row r="46" spans="1:21" ht="30.75" customHeight="1">
      <c r="A46" s="48"/>
      <c r="B46" s="1270"/>
      <c r="C46" s="1271"/>
      <c r="D46" s="62"/>
      <c r="E46" s="1252" t="s">
        <v>13</v>
      </c>
      <c r="F46" s="1252"/>
      <c r="G46" s="1252"/>
      <c r="H46" s="1252"/>
      <c r="I46" s="1252"/>
      <c r="J46" s="1253"/>
      <c r="K46" s="63" t="s">
        <v>516</v>
      </c>
      <c r="L46" s="64" t="s">
        <v>516</v>
      </c>
      <c r="M46" s="64" t="s">
        <v>516</v>
      </c>
      <c r="N46" s="64" t="s">
        <v>516</v>
      </c>
      <c r="O46" s="65" t="s">
        <v>516</v>
      </c>
      <c r="P46" s="48"/>
      <c r="Q46" s="48"/>
      <c r="R46" s="48"/>
      <c r="S46" s="48"/>
      <c r="T46" s="48"/>
      <c r="U46" s="48"/>
    </row>
    <row r="47" spans="1:21" ht="30.75" customHeight="1">
      <c r="A47" s="48"/>
      <c r="B47" s="1270"/>
      <c r="C47" s="1271"/>
      <c r="D47" s="62"/>
      <c r="E47" s="1252" t="s">
        <v>14</v>
      </c>
      <c r="F47" s="1252"/>
      <c r="G47" s="1252"/>
      <c r="H47" s="1252"/>
      <c r="I47" s="1252"/>
      <c r="J47" s="1253"/>
      <c r="K47" s="63" t="s">
        <v>516</v>
      </c>
      <c r="L47" s="64" t="s">
        <v>516</v>
      </c>
      <c r="M47" s="64" t="s">
        <v>516</v>
      </c>
      <c r="N47" s="64" t="s">
        <v>516</v>
      </c>
      <c r="O47" s="65" t="s">
        <v>516</v>
      </c>
      <c r="P47" s="48"/>
      <c r="Q47" s="48"/>
      <c r="R47" s="48"/>
      <c r="S47" s="48"/>
      <c r="T47" s="48"/>
      <c r="U47" s="48"/>
    </row>
    <row r="48" spans="1:21" ht="30.75" customHeight="1">
      <c r="A48" s="48"/>
      <c r="B48" s="1270"/>
      <c r="C48" s="1271"/>
      <c r="D48" s="62"/>
      <c r="E48" s="1252" t="s">
        <v>15</v>
      </c>
      <c r="F48" s="1252"/>
      <c r="G48" s="1252"/>
      <c r="H48" s="1252"/>
      <c r="I48" s="1252"/>
      <c r="J48" s="1253"/>
      <c r="K48" s="63">
        <v>699</v>
      </c>
      <c r="L48" s="64">
        <v>569</v>
      </c>
      <c r="M48" s="64">
        <v>486</v>
      </c>
      <c r="N48" s="64">
        <v>461</v>
      </c>
      <c r="O48" s="65">
        <v>431</v>
      </c>
      <c r="P48" s="48"/>
      <c r="Q48" s="48"/>
      <c r="R48" s="48"/>
      <c r="S48" s="48"/>
      <c r="T48" s="48"/>
      <c r="U48" s="48"/>
    </row>
    <row r="49" spans="1:21" ht="30.75" customHeight="1">
      <c r="A49" s="48"/>
      <c r="B49" s="1270"/>
      <c r="C49" s="1271"/>
      <c r="D49" s="62"/>
      <c r="E49" s="1252" t="s">
        <v>16</v>
      </c>
      <c r="F49" s="1252"/>
      <c r="G49" s="1252"/>
      <c r="H49" s="1252"/>
      <c r="I49" s="1252"/>
      <c r="J49" s="1253"/>
      <c r="K49" s="63">
        <v>31</v>
      </c>
      <c r="L49" s="64">
        <v>14</v>
      </c>
      <c r="M49" s="64">
        <v>0</v>
      </c>
      <c r="N49" s="64">
        <v>29</v>
      </c>
      <c r="O49" s="65">
        <v>53</v>
      </c>
      <c r="P49" s="48"/>
      <c r="Q49" s="48"/>
      <c r="R49" s="48"/>
      <c r="S49" s="48"/>
      <c r="T49" s="48"/>
      <c r="U49" s="48"/>
    </row>
    <row r="50" spans="1:21" ht="30.75" customHeight="1">
      <c r="A50" s="48"/>
      <c r="B50" s="1270"/>
      <c r="C50" s="1271"/>
      <c r="D50" s="62"/>
      <c r="E50" s="1252" t="s">
        <v>17</v>
      </c>
      <c r="F50" s="1252"/>
      <c r="G50" s="1252"/>
      <c r="H50" s="1252"/>
      <c r="I50" s="1252"/>
      <c r="J50" s="1253"/>
      <c r="K50" s="63">
        <v>507</v>
      </c>
      <c r="L50" s="64">
        <v>103</v>
      </c>
      <c r="M50" s="64">
        <v>347</v>
      </c>
      <c r="N50" s="64">
        <v>188</v>
      </c>
      <c r="O50" s="65" t="s">
        <v>516</v>
      </c>
      <c r="P50" s="48"/>
      <c r="Q50" s="48"/>
      <c r="R50" s="48"/>
      <c r="S50" s="48"/>
      <c r="T50" s="48"/>
      <c r="U50" s="48"/>
    </row>
    <row r="51" spans="1:21" ht="30.75" customHeight="1">
      <c r="A51" s="48"/>
      <c r="B51" s="1272"/>
      <c r="C51" s="1273"/>
      <c r="D51" s="66"/>
      <c r="E51" s="1252" t="s">
        <v>18</v>
      </c>
      <c r="F51" s="1252"/>
      <c r="G51" s="1252"/>
      <c r="H51" s="1252"/>
      <c r="I51" s="1252"/>
      <c r="J51" s="1253"/>
      <c r="K51" s="63">
        <v>1</v>
      </c>
      <c r="L51" s="64">
        <v>0</v>
      </c>
      <c r="M51" s="64">
        <v>1</v>
      </c>
      <c r="N51" s="64">
        <v>0</v>
      </c>
      <c r="O51" s="65">
        <v>1</v>
      </c>
      <c r="P51" s="48"/>
      <c r="Q51" s="48"/>
      <c r="R51" s="48"/>
      <c r="S51" s="48"/>
      <c r="T51" s="48"/>
      <c r="U51" s="48"/>
    </row>
    <row r="52" spans="1:21" ht="30.75" customHeight="1">
      <c r="A52" s="48"/>
      <c r="B52" s="1250" t="s">
        <v>19</v>
      </c>
      <c r="C52" s="1251"/>
      <c r="D52" s="66"/>
      <c r="E52" s="1252" t="s">
        <v>20</v>
      </c>
      <c r="F52" s="1252"/>
      <c r="G52" s="1252"/>
      <c r="H52" s="1252"/>
      <c r="I52" s="1252"/>
      <c r="J52" s="1253"/>
      <c r="K52" s="63">
        <v>3239</v>
      </c>
      <c r="L52" s="64">
        <v>3076</v>
      </c>
      <c r="M52" s="64">
        <v>3219</v>
      </c>
      <c r="N52" s="64">
        <v>3087</v>
      </c>
      <c r="O52" s="65">
        <v>2984</v>
      </c>
      <c r="P52" s="48"/>
      <c r="Q52" s="48"/>
      <c r="R52" s="48"/>
      <c r="S52" s="48"/>
      <c r="T52" s="48"/>
      <c r="U52" s="48"/>
    </row>
    <row r="53" spans="1:21" ht="30.75" customHeight="1" thickBot="1">
      <c r="A53" s="48"/>
      <c r="B53" s="1254" t="s">
        <v>21</v>
      </c>
      <c r="C53" s="1255"/>
      <c r="D53" s="67"/>
      <c r="E53" s="1256" t="s">
        <v>22</v>
      </c>
      <c r="F53" s="1256"/>
      <c r="G53" s="1256"/>
      <c r="H53" s="1256"/>
      <c r="I53" s="1256"/>
      <c r="J53" s="1257"/>
      <c r="K53" s="68">
        <v>480</v>
      </c>
      <c r="L53" s="69">
        <v>194</v>
      </c>
      <c r="M53" s="69">
        <v>210</v>
      </c>
      <c r="N53" s="69">
        <v>25</v>
      </c>
      <c r="O53" s="70">
        <v>-110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c r="B57" s="1258" t="s">
        <v>25</v>
      </c>
      <c r="C57" s="1259"/>
      <c r="D57" s="1262" t="s">
        <v>26</v>
      </c>
      <c r="E57" s="1263"/>
      <c r="F57" s="1263"/>
      <c r="G57" s="1263"/>
      <c r="H57" s="1263"/>
      <c r="I57" s="1263"/>
      <c r="J57" s="1264"/>
      <c r="K57" s="83" t="s">
        <v>595</v>
      </c>
      <c r="L57" s="84" t="s">
        <v>595</v>
      </c>
      <c r="M57" s="84" t="s">
        <v>595</v>
      </c>
      <c r="N57" s="84" t="s">
        <v>595</v>
      </c>
      <c r="O57" s="85" t="s">
        <v>596</v>
      </c>
    </row>
    <row r="58" spans="1:21" ht="31.5" customHeight="1" thickBot="1">
      <c r="B58" s="1260"/>
      <c r="C58" s="1261"/>
      <c r="D58" s="1265" t="s">
        <v>27</v>
      </c>
      <c r="E58" s="1266"/>
      <c r="F58" s="1266"/>
      <c r="G58" s="1266"/>
      <c r="H58" s="1266"/>
      <c r="I58" s="1266"/>
      <c r="J58" s="1267"/>
      <c r="K58" s="86" t="s">
        <v>595</v>
      </c>
      <c r="L58" s="87" t="s">
        <v>595</v>
      </c>
      <c r="M58" s="87" t="s">
        <v>595</v>
      </c>
      <c r="N58" s="87" t="s">
        <v>595</v>
      </c>
      <c r="O58" s="88" t="s">
        <v>595</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kmZD6yLDRpGFUb0+c2znET9D10Wdfsgd1OBCEcbYx5yS/rxipzTmU3nDt7UeSAQBQgr+h5TXgBTRwXiysNNrQ==" saltValue="QqGyG23Jf/PQ0JCTr9amt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557</v>
      </c>
      <c r="J40" s="100" t="s">
        <v>558</v>
      </c>
      <c r="K40" s="100" t="s">
        <v>559</v>
      </c>
      <c r="L40" s="100" t="s">
        <v>560</v>
      </c>
      <c r="M40" s="101" t="s">
        <v>561</v>
      </c>
    </row>
    <row r="41" spans="2:13" ht="27.75" customHeight="1">
      <c r="B41" s="1288" t="s">
        <v>30</v>
      </c>
      <c r="C41" s="1289"/>
      <c r="D41" s="102"/>
      <c r="E41" s="1290" t="s">
        <v>31</v>
      </c>
      <c r="F41" s="1290"/>
      <c r="G41" s="1290"/>
      <c r="H41" s="1291"/>
      <c r="I41" s="103">
        <v>26716</v>
      </c>
      <c r="J41" s="104">
        <v>27118</v>
      </c>
      <c r="K41" s="104">
        <v>28423</v>
      </c>
      <c r="L41" s="104">
        <v>28609</v>
      </c>
      <c r="M41" s="105">
        <v>28534</v>
      </c>
    </row>
    <row r="42" spans="2:13" ht="27.75" customHeight="1">
      <c r="B42" s="1278"/>
      <c r="C42" s="1279"/>
      <c r="D42" s="106"/>
      <c r="E42" s="1282" t="s">
        <v>32</v>
      </c>
      <c r="F42" s="1282"/>
      <c r="G42" s="1282"/>
      <c r="H42" s="1283"/>
      <c r="I42" s="107">
        <v>800</v>
      </c>
      <c r="J42" s="108">
        <v>708</v>
      </c>
      <c r="K42" s="108">
        <v>361</v>
      </c>
      <c r="L42" s="108">
        <v>173</v>
      </c>
      <c r="M42" s="109">
        <v>470</v>
      </c>
    </row>
    <row r="43" spans="2:13" ht="27.75" customHeight="1">
      <c r="B43" s="1278"/>
      <c r="C43" s="1279"/>
      <c r="D43" s="106"/>
      <c r="E43" s="1282" t="s">
        <v>33</v>
      </c>
      <c r="F43" s="1282"/>
      <c r="G43" s="1282"/>
      <c r="H43" s="1283"/>
      <c r="I43" s="107">
        <v>6682</v>
      </c>
      <c r="J43" s="108">
        <v>6499</v>
      </c>
      <c r="K43" s="108">
        <v>6289</v>
      </c>
      <c r="L43" s="108">
        <v>5156</v>
      </c>
      <c r="M43" s="109">
        <v>4435</v>
      </c>
    </row>
    <row r="44" spans="2:13" ht="27.75" customHeight="1">
      <c r="B44" s="1278"/>
      <c r="C44" s="1279"/>
      <c r="D44" s="106"/>
      <c r="E44" s="1282" t="s">
        <v>34</v>
      </c>
      <c r="F44" s="1282"/>
      <c r="G44" s="1282"/>
      <c r="H44" s="1283"/>
      <c r="I44" s="107">
        <v>194</v>
      </c>
      <c r="J44" s="108">
        <v>917</v>
      </c>
      <c r="K44" s="108">
        <v>2270</v>
      </c>
      <c r="L44" s="108">
        <v>4270</v>
      </c>
      <c r="M44" s="109">
        <v>4269</v>
      </c>
    </row>
    <row r="45" spans="2:13" ht="27.75" customHeight="1">
      <c r="B45" s="1278"/>
      <c r="C45" s="1279"/>
      <c r="D45" s="106"/>
      <c r="E45" s="1282" t="s">
        <v>35</v>
      </c>
      <c r="F45" s="1282"/>
      <c r="G45" s="1282"/>
      <c r="H45" s="1283"/>
      <c r="I45" s="107">
        <v>6057</v>
      </c>
      <c r="J45" s="108">
        <v>5894</v>
      </c>
      <c r="K45" s="108">
        <v>5822</v>
      </c>
      <c r="L45" s="108">
        <v>5466</v>
      </c>
      <c r="M45" s="109">
        <v>5240</v>
      </c>
    </row>
    <row r="46" spans="2:13" ht="27.75" customHeight="1">
      <c r="B46" s="1278"/>
      <c r="C46" s="1279"/>
      <c r="D46" s="110"/>
      <c r="E46" s="1282" t="s">
        <v>36</v>
      </c>
      <c r="F46" s="1282"/>
      <c r="G46" s="1282"/>
      <c r="H46" s="1283"/>
      <c r="I46" s="107" t="s">
        <v>516</v>
      </c>
      <c r="J46" s="108" t="s">
        <v>516</v>
      </c>
      <c r="K46" s="108" t="s">
        <v>516</v>
      </c>
      <c r="L46" s="108" t="s">
        <v>516</v>
      </c>
      <c r="M46" s="109" t="s">
        <v>516</v>
      </c>
    </row>
    <row r="47" spans="2:13" ht="27.75" customHeight="1">
      <c r="B47" s="1278"/>
      <c r="C47" s="1279"/>
      <c r="D47" s="111"/>
      <c r="E47" s="1292" t="s">
        <v>37</v>
      </c>
      <c r="F47" s="1293"/>
      <c r="G47" s="1293"/>
      <c r="H47" s="1294"/>
      <c r="I47" s="107" t="s">
        <v>516</v>
      </c>
      <c r="J47" s="108" t="s">
        <v>516</v>
      </c>
      <c r="K47" s="108" t="s">
        <v>516</v>
      </c>
      <c r="L47" s="108" t="s">
        <v>516</v>
      </c>
      <c r="M47" s="109" t="s">
        <v>516</v>
      </c>
    </row>
    <row r="48" spans="2:13" ht="27.75" customHeight="1">
      <c r="B48" s="1278"/>
      <c r="C48" s="1279"/>
      <c r="D48" s="106"/>
      <c r="E48" s="1282" t="s">
        <v>38</v>
      </c>
      <c r="F48" s="1282"/>
      <c r="G48" s="1282"/>
      <c r="H48" s="1283"/>
      <c r="I48" s="107" t="s">
        <v>516</v>
      </c>
      <c r="J48" s="108" t="s">
        <v>516</v>
      </c>
      <c r="K48" s="108" t="s">
        <v>516</v>
      </c>
      <c r="L48" s="108" t="s">
        <v>516</v>
      </c>
      <c r="M48" s="109" t="s">
        <v>516</v>
      </c>
    </row>
    <row r="49" spans="2:13" ht="27.75" customHeight="1">
      <c r="B49" s="1280"/>
      <c r="C49" s="1281"/>
      <c r="D49" s="106"/>
      <c r="E49" s="1282" t="s">
        <v>39</v>
      </c>
      <c r="F49" s="1282"/>
      <c r="G49" s="1282"/>
      <c r="H49" s="1283"/>
      <c r="I49" s="107" t="s">
        <v>516</v>
      </c>
      <c r="J49" s="108" t="s">
        <v>516</v>
      </c>
      <c r="K49" s="108" t="s">
        <v>516</v>
      </c>
      <c r="L49" s="108" t="s">
        <v>516</v>
      </c>
      <c r="M49" s="109" t="s">
        <v>516</v>
      </c>
    </row>
    <row r="50" spans="2:13" ht="27.75" customHeight="1">
      <c r="B50" s="1276" t="s">
        <v>40</v>
      </c>
      <c r="C50" s="1277"/>
      <c r="D50" s="112"/>
      <c r="E50" s="1282" t="s">
        <v>41</v>
      </c>
      <c r="F50" s="1282"/>
      <c r="G50" s="1282"/>
      <c r="H50" s="1283"/>
      <c r="I50" s="107">
        <v>2564</v>
      </c>
      <c r="J50" s="108">
        <v>2168</v>
      </c>
      <c r="K50" s="108">
        <v>3578</v>
      </c>
      <c r="L50" s="108">
        <v>3527</v>
      </c>
      <c r="M50" s="109">
        <v>3350</v>
      </c>
    </row>
    <row r="51" spans="2:13" ht="27.75" customHeight="1">
      <c r="B51" s="1278"/>
      <c r="C51" s="1279"/>
      <c r="D51" s="106"/>
      <c r="E51" s="1282" t="s">
        <v>42</v>
      </c>
      <c r="F51" s="1282"/>
      <c r="G51" s="1282"/>
      <c r="H51" s="1283"/>
      <c r="I51" s="107">
        <v>7706</v>
      </c>
      <c r="J51" s="108">
        <v>7588</v>
      </c>
      <c r="K51" s="108">
        <v>7189</v>
      </c>
      <c r="L51" s="108">
        <v>5617</v>
      </c>
      <c r="M51" s="109">
        <v>5083</v>
      </c>
    </row>
    <row r="52" spans="2:13" ht="27.75" customHeight="1">
      <c r="B52" s="1280"/>
      <c r="C52" s="1281"/>
      <c r="D52" s="106"/>
      <c r="E52" s="1282" t="s">
        <v>43</v>
      </c>
      <c r="F52" s="1282"/>
      <c r="G52" s="1282"/>
      <c r="H52" s="1283"/>
      <c r="I52" s="107">
        <v>29330</v>
      </c>
      <c r="J52" s="108">
        <v>29224</v>
      </c>
      <c r="K52" s="108">
        <v>29376</v>
      </c>
      <c r="L52" s="108">
        <v>29244</v>
      </c>
      <c r="M52" s="109">
        <v>28495</v>
      </c>
    </row>
    <row r="53" spans="2:13" ht="27.75" customHeight="1" thickBot="1">
      <c r="B53" s="1284" t="s">
        <v>44</v>
      </c>
      <c r="C53" s="1285"/>
      <c r="D53" s="113"/>
      <c r="E53" s="1286" t="s">
        <v>45</v>
      </c>
      <c r="F53" s="1286"/>
      <c r="G53" s="1286"/>
      <c r="H53" s="1287"/>
      <c r="I53" s="114">
        <v>849</v>
      </c>
      <c r="J53" s="115">
        <v>2157</v>
      </c>
      <c r="K53" s="115">
        <v>3022</v>
      </c>
      <c r="L53" s="115">
        <v>5286</v>
      </c>
      <c r="M53" s="116">
        <v>6020</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VZO0aW4ctNUCEECAis73w9+XKvh+tuLEKgj8pJFm1Hc3eToCyoxeS+3rzSHNqN3MU1rYd6eiMOcGaYoAgGb7uQ==" saltValue="GazR9tV82qwi5ZWlFtAft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559</v>
      </c>
      <c r="G54" s="125" t="s">
        <v>560</v>
      </c>
      <c r="H54" s="126" t="s">
        <v>561</v>
      </c>
    </row>
    <row r="55" spans="2:8" ht="52.5" customHeight="1">
      <c r="B55" s="127"/>
      <c r="C55" s="1303" t="s">
        <v>48</v>
      </c>
      <c r="D55" s="1303"/>
      <c r="E55" s="1304"/>
      <c r="F55" s="128">
        <v>2161</v>
      </c>
      <c r="G55" s="128">
        <v>1842</v>
      </c>
      <c r="H55" s="129">
        <v>1577</v>
      </c>
    </row>
    <row r="56" spans="2:8" ht="52.5" customHeight="1">
      <c r="B56" s="130"/>
      <c r="C56" s="1305" t="s">
        <v>49</v>
      </c>
      <c r="D56" s="1305"/>
      <c r="E56" s="1306"/>
      <c r="F56" s="131" t="s">
        <v>516</v>
      </c>
      <c r="G56" s="131" t="s">
        <v>516</v>
      </c>
      <c r="H56" s="132" t="s">
        <v>516</v>
      </c>
    </row>
    <row r="57" spans="2:8" ht="53.25" customHeight="1">
      <c r="B57" s="130"/>
      <c r="C57" s="1307" t="s">
        <v>50</v>
      </c>
      <c r="D57" s="1307"/>
      <c r="E57" s="1308"/>
      <c r="F57" s="133">
        <v>939</v>
      </c>
      <c r="G57" s="133">
        <v>1029</v>
      </c>
      <c r="H57" s="134">
        <v>1134</v>
      </c>
    </row>
    <row r="58" spans="2:8" ht="45.75" customHeight="1">
      <c r="B58" s="135"/>
      <c r="C58" s="1295" t="s">
        <v>587</v>
      </c>
      <c r="D58" s="1296"/>
      <c r="E58" s="1297"/>
      <c r="F58" s="136">
        <v>782</v>
      </c>
      <c r="G58" s="136">
        <v>900</v>
      </c>
      <c r="H58" s="137">
        <v>944</v>
      </c>
    </row>
    <row r="59" spans="2:8" ht="45.75" customHeight="1">
      <c r="B59" s="135"/>
      <c r="C59" s="1295" t="s">
        <v>588</v>
      </c>
      <c r="D59" s="1296"/>
      <c r="E59" s="1297"/>
      <c r="F59" s="136">
        <v>56</v>
      </c>
      <c r="G59" s="136">
        <v>66</v>
      </c>
      <c r="H59" s="137">
        <v>128</v>
      </c>
    </row>
    <row r="60" spans="2:8" ht="45.75" customHeight="1">
      <c r="B60" s="135"/>
      <c r="C60" s="1295" t="s">
        <v>589</v>
      </c>
      <c r="D60" s="1296"/>
      <c r="E60" s="1297"/>
      <c r="F60" s="136">
        <v>20</v>
      </c>
      <c r="G60" s="136">
        <v>20</v>
      </c>
      <c r="H60" s="137">
        <v>22</v>
      </c>
    </row>
    <row r="61" spans="2:8" ht="45.75" customHeight="1">
      <c r="B61" s="135"/>
      <c r="C61" s="1295" t="s">
        <v>590</v>
      </c>
      <c r="D61" s="1296"/>
      <c r="E61" s="1297"/>
      <c r="F61" s="136">
        <v>18</v>
      </c>
      <c r="G61" s="136">
        <v>19</v>
      </c>
      <c r="H61" s="137">
        <v>19</v>
      </c>
    </row>
    <row r="62" spans="2:8" ht="45.75" customHeight="1" thickBot="1">
      <c r="B62" s="138"/>
      <c r="C62" s="1298" t="s">
        <v>591</v>
      </c>
      <c r="D62" s="1299"/>
      <c r="E62" s="1300"/>
      <c r="F62" s="139">
        <v>15</v>
      </c>
      <c r="G62" s="139">
        <v>9</v>
      </c>
      <c r="H62" s="140">
        <v>5</v>
      </c>
    </row>
    <row r="63" spans="2:8" ht="52.5" customHeight="1" thickBot="1">
      <c r="B63" s="141"/>
      <c r="C63" s="1301" t="s">
        <v>51</v>
      </c>
      <c r="D63" s="1301"/>
      <c r="E63" s="1302"/>
      <c r="F63" s="142">
        <v>3099</v>
      </c>
      <c r="G63" s="142">
        <v>2871</v>
      </c>
      <c r="H63" s="143">
        <v>2711</v>
      </c>
    </row>
    <row r="64" spans="2:8" ht="15" customHeight="1"/>
  </sheetData>
  <sheetProtection algorithmName="SHA-512" hashValue="TOnAcqmYVIYsQQKHXZ3SCMlznqccvww2JD5AEFFGp1nitgPooGPbmm6KNXdU1DtA7vmtadBkt9au5DPfKTARPA==" saltValue="QEayJE6aH+/utL1DG524o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cols>
    <col min="1" max="1" width="6.36328125" style="388" customWidth="1"/>
    <col min="2" max="107" width="2.453125" style="388" customWidth="1"/>
    <col min="108" max="108" width="6.08984375" style="396" customWidth="1"/>
    <col min="109" max="109" width="5.90625" style="395" customWidth="1"/>
    <col min="110" max="110" width="19.08984375" style="388" hidden="1"/>
    <col min="111" max="115" width="12.6328125" style="388" hidden="1"/>
    <col min="116" max="349" width="8.6328125" style="388" hidden="1"/>
    <col min="350" max="355" width="14.90625" style="388" hidden="1"/>
    <col min="356" max="357" width="15.90625" style="388" hidden="1"/>
    <col min="358" max="363" width="16.08984375" style="388" hidden="1"/>
    <col min="364" max="364" width="6.08984375" style="388" hidden="1"/>
    <col min="365" max="365" width="3" style="388" hidden="1"/>
    <col min="366" max="605" width="8.6328125" style="388" hidden="1"/>
    <col min="606" max="611" width="14.90625" style="388" hidden="1"/>
    <col min="612" max="613" width="15.90625" style="388" hidden="1"/>
    <col min="614" max="619" width="16.08984375" style="388" hidden="1"/>
    <col min="620" max="620" width="6.08984375" style="388" hidden="1"/>
    <col min="621" max="621" width="3" style="388" hidden="1"/>
    <col min="622" max="861" width="8.6328125" style="388" hidden="1"/>
    <col min="862" max="867" width="14.90625" style="388" hidden="1"/>
    <col min="868" max="869" width="15.90625" style="388" hidden="1"/>
    <col min="870" max="875" width="16.08984375" style="388" hidden="1"/>
    <col min="876" max="876" width="6.08984375" style="388" hidden="1"/>
    <col min="877" max="877" width="3" style="388" hidden="1"/>
    <col min="878" max="1117" width="8.6328125" style="388" hidden="1"/>
    <col min="1118" max="1123" width="14.90625" style="388" hidden="1"/>
    <col min="1124" max="1125" width="15.90625" style="388" hidden="1"/>
    <col min="1126" max="1131" width="16.08984375" style="388" hidden="1"/>
    <col min="1132" max="1132" width="6.08984375" style="388" hidden="1"/>
    <col min="1133" max="1133" width="3" style="388" hidden="1"/>
    <col min="1134" max="1373" width="8.6328125" style="388" hidden="1"/>
    <col min="1374" max="1379" width="14.90625" style="388" hidden="1"/>
    <col min="1380" max="1381" width="15.90625" style="388" hidden="1"/>
    <col min="1382" max="1387" width="16.08984375" style="388" hidden="1"/>
    <col min="1388" max="1388" width="6.08984375" style="388" hidden="1"/>
    <col min="1389" max="1389" width="3" style="388" hidden="1"/>
    <col min="1390" max="1629" width="8.6328125" style="388" hidden="1"/>
    <col min="1630" max="1635" width="14.90625" style="388" hidden="1"/>
    <col min="1636" max="1637" width="15.90625" style="388" hidden="1"/>
    <col min="1638" max="1643" width="16.08984375" style="388" hidden="1"/>
    <col min="1644" max="1644" width="6.08984375" style="388" hidden="1"/>
    <col min="1645" max="1645" width="3" style="388" hidden="1"/>
    <col min="1646" max="1885" width="8.6328125" style="388" hidden="1"/>
    <col min="1886" max="1891" width="14.90625" style="388" hidden="1"/>
    <col min="1892" max="1893" width="15.90625" style="388" hidden="1"/>
    <col min="1894" max="1899" width="16.08984375" style="388" hidden="1"/>
    <col min="1900" max="1900" width="6.08984375" style="388" hidden="1"/>
    <col min="1901" max="1901" width="3" style="388" hidden="1"/>
    <col min="1902" max="2141" width="8.6328125" style="388" hidden="1"/>
    <col min="2142" max="2147" width="14.90625" style="388" hidden="1"/>
    <col min="2148" max="2149" width="15.90625" style="388" hidden="1"/>
    <col min="2150" max="2155" width="16.08984375" style="388" hidden="1"/>
    <col min="2156" max="2156" width="6.08984375" style="388" hidden="1"/>
    <col min="2157" max="2157" width="3" style="388" hidden="1"/>
    <col min="2158" max="2397" width="8.6328125" style="388" hidden="1"/>
    <col min="2398" max="2403" width="14.90625" style="388" hidden="1"/>
    <col min="2404" max="2405" width="15.90625" style="388" hidden="1"/>
    <col min="2406" max="2411" width="16.08984375" style="388" hidden="1"/>
    <col min="2412" max="2412" width="6.08984375" style="388" hidden="1"/>
    <col min="2413" max="2413" width="3" style="388" hidden="1"/>
    <col min="2414" max="2653" width="8.6328125" style="388" hidden="1"/>
    <col min="2654" max="2659" width="14.90625" style="388" hidden="1"/>
    <col min="2660" max="2661" width="15.90625" style="388" hidden="1"/>
    <col min="2662" max="2667" width="16.08984375" style="388" hidden="1"/>
    <col min="2668" max="2668" width="6.08984375" style="388" hidden="1"/>
    <col min="2669" max="2669" width="3" style="388" hidden="1"/>
    <col min="2670" max="2909" width="8.6328125" style="388" hidden="1"/>
    <col min="2910" max="2915" width="14.90625" style="388" hidden="1"/>
    <col min="2916" max="2917" width="15.90625" style="388" hidden="1"/>
    <col min="2918" max="2923" width="16.08984375" style="388" hidden="1"/>
    <col min="2924" max="2924" width="6.08984375" style="388" hidden="1"/>
    <col min="2925" max="2925" width="3" style="388" hidden="1"/>
    <col min="2926" max="3165" width="8.6328125" style="388" hidden="1"/>
    <col min="3166" max="3171" width="14.90625" style="388" hidden="1"/>
    <col min="3172" max="3173" width="15.90625" style="388" hidden="1"/>
    <col min="3174" max="3179" width="16.08984375" style="388" hidden="1"/>
    <col min="3180" max="3180" width="6.08984375" style="388" hidden="1"/>
    <col min="3181" max="3181" width="3" style="388" hidden="1"/>
    <col min="3182" max="3421" width="8.6328125" style="388" hidden="1"/>
    <col min="3422" max="3427" width="14.90625" style="388" hidden="1"/>
    <col min="3428" max="3429" width="15.90625" style="388" hidden="1"/>
    <col min="3430" max="3435" width="16.08984375" style="388" hidden="1"/>
    <col min="3436" max="3436" width="6.08984375" style="388" hidden="1"/>
    <col min="3437" max="3437" width="3" style="388" hidden="1"/>
    <col min="3438" max="3677" width="8.6328125" style="388" hidden="1"/>
    <col min="3678" max="3683" width="14.90625" style="388" hidden="1"/>
    <col min="3684" max="3685" width="15.90625" style="388" hidden="1"/>
    <col min="3686" max="3691" width="16.08984375" style="388" hidden="1"/>
    <col min="3692" max="3692" width="6.08984375" style="388" hidden="1"/>
    <col min="3693" max="3693" width="3" style="388" hidden="1"/>
    <col min="3694" max="3933" width="8.6328125" style="388" hidden="1"/>
    <col min="3934" max="3939" width="14.90625" style="388" hidden="1"/>
    <col min="3940" max="3941" width="15.90625" style="388" hidden="1"/>
    <col min="3942" max="3947" width="16.08984375" style="388" hidden="1"/>
    <col min="3948" max="3948" width="6.08984375" style="388" hidden="1"/>
    <col min="3949" max="3949" width="3" style="388" hidden="1"/>
    <col min="3950" max="4189" width="8.6328125" style="388" hidden="1"/>
    <col min="4190" max="4195" width="14.90625" style="388" hidden="1"/>
    <col min="4196" max="4197" width="15.90625" style="388" hidden="1"/>
    <col min="4198" max="4203" width="16.08984375" style="388" hidden="1"/>
    <col min="4204" max="4204" width="6.08984375" style="388" hidden="1"/>
    <col min="4205" max="4205" width="3" style="388" hidden="1"/>
    <col min="4206" max="4445" width="8.6328125" style="388" hidden="1"/>
    <col min="4446" max="4451" width="14.90625" style="388" hidden="1"/>
    <col min="4452" max="4453" width="15.90625" style="388" hidden="1"/>
    <col min="4454" max="4459" width="16.08984375" style="388" hidden="1"/>
    <col min="4460" max="4460" width="6.08984375" style="388" hidden="1"/>
    <col min="4461" max="4461" width="3" style="388" hidden="1"/>
    <col min="4462" max="4701" width="8.6328125" style="388" hidden="1"/>
    <col min="4702" max="4707" width="14.90625" style="388" hidden="1"/>
    <col min="4708" max="4709" width="15.90625" style="388" hidden="1"/>
    <col min="4710" max="4715" width="16.08984375" style="388" hidden="1"/>
    <col min="4716" max="4716" width="6.08984375" style="388" hidden="1"/>
    <col min="4717" max="4717" width="3" style="388" hidden="1"/>
    <col min="4718" max="4957" width="8.6328125" style="388" hidden="1"/>
    <col min="4958" max="4963" width="14.90625" style="388" hidden="1"/>
    <col min="4964" max="4965" width="15.90625" style="388" hidden="1"/>
    <col min="4966" max="4971" width="16.08984375" style="388" hidden="1"/>
    <col min="4972" max="4972" width="6.08984375" style="388" hidden="1"/>
    <col min="4973" max="4973" width="3" style="388" hidden="1"/>
    <col min="4974" max="5213" width="8.6328125" style="388" hidden="1"/>
    <col min="5214" max="5219" width="14.90625" style="388" hidden="1"/>
    <col min="5220" max="5221" width="15.90625" style="388" hidden="1"/>
    <col min="5222" max="5227" width="16.08984375" style="388" hidden="1"/>
    <col min="5228" max="5228" width="6.08984375" style="388" hidden="1"/>
    <col min="5229" max="5229" width="3" style="388" hidden="1"/>
    <col min="5230" max="5469" width="8.6328125" style="388" hidden="1"/>
    <col min="5470" max="5475" width="14.90625" style="388" hidden="1"/>
    <col min="5476" max="5477" width="15.90625" style="388" hidden="1"/>
    <col min="5478" max="5483" width="16.08984375" style="388" hidden="1"/>
    <col min="5484" max="5484" width="6.08984375" style="388" hidden="1"/>
    <col min="5485" max="5485" width="3" style="388" hidden="1"/>
    <col min="5486" max="5725" width="8.6328125" style="388" hidden="1"/>
    <col min="5726" max="5731" width="14.90625" style="388" hidden="1"/>
    <col min="5732" max="5733" width="15.90625" style="388" hidden="1"/>
    <col min="5734" max="5739" width="16.08984375" style="388" hidden="1"/>
    <col min="5740" max="5740" width="6.08984375" style="388" hidden="1"/>
    <col min="5741" max="5741" width="3" style="388" hidden="1"/>
    <col min="5742" max="5981" width="8.6328125" style="388" hidden="1"/>
    <col min="5982" max="5987" width="14.90625" style="388" hidden="1"/>
    <col min="5988" max="5989" width="15.90625" style="388" hidden="1"/>
    <col min="5990" max="5995" width="16.08984375" style="388" hidden="1"/>
    <col min="5996" max="5996" width="6.08984375" style="388" hidden="1"/>
    <col min="5997" max="5997" width="3" style="388" hidden="1"/>
    <col min="5998" max="6237" width="8.6328125" style="388" hidden="1"/>
    <col min="6238" max="6243" width="14.90625" style="388" hidden="1"/>
    <col min="6244" max="6245" width="15.90625" style="388" hidden="1"/>
    <col min="6246" max="6251" width="16.08984375" style="388" hidden="1"/>
    <col min="6252" max="6252" width="6.08984375" style="388" hidden="1"/>
    <col min="6253" max="6253" width="3" style="388" hidden="1"/>
    <col min="6254" max="6493" width="8.6328125" style="388" hidden="1"/>
    <col min="6494" max="6499" width="14.90625" style="388" hidden="1"/>
    <col min="6500" max="6501" width="15.90625" style="388" hidden="1"/>
    <col min="6502" max="6507" width="16.08984375" style="388" hidden="1"/>
    <col min="6508" max="6508" width="6.08984375" style="388" hidden="1"/>
    <col min="6509" max="6509" width="3" style="388" hidden="1"/>
    <col min="6510" max="6749" width="8.6328125" style="388" hidden="1"/>
    <col min="6750" max="6755" width="14.90625" style="388" hidden="1"/>
    <col min="6756" max="6757" width="15.90625" style="388" hidden="1"/>
    <col min="6758" max="6763" width="16.08984375" style="388" hidden="1"/>
    <col min="6764" max="6764" width="6.08984375" style="388" hidden="1"/>
    <col min="6765" max="6765" width="3" style="388" hidden="1"/>
    <col min="6766" max="7005" width="8.6328125" style="388" hidden="1"/>
    <col min="7006" max="7011" width="14.90625" style="388" hidden="1"/>
    <col min="7012" max="7013" width="15.90625" style="388" hidden="1"/>
    <col min="7014" max="7019" width="16.08984375" style="388" hidden="1"/>
    <col min="7020" max="7020" width="6.08984375" style="388" hidden="1"/>
    <col min="7021" max="7021" width="3" style="388" hidden="1"/>
    <col min="7022" max="7261" width="8.6328125" style="388" hidden="1"/>
    <col min="7262" max="7267" width="14.90625" style="388" hidden="1"/>
    <col min="7268" max="7269" width="15.90625" style="388" hidden="1"/>
    <col min="7270" max="7275" width="16.08984375" style="388" hidden="1"/>
    <col min="7276" max="7276" width="6.08984375" style="388" hidden="1"/>
    <col min="7277" max="7277" width="3" style="388" hidden="1"/>
    <col min="7278" max="7517" width="8.6328125" style="388" hidden="1"/>
    <col min="7518" max="7523" width="14.90625" style="388" hidden="1"/>
    <col min="7524" max="7525" width="15.90625" style="388" hidden="1"/>
    <col min="7526" max="7531" width="16.08984375" style="388" hidden="1"/>
    <col min="7532" max="7532" width="6.08984375" style="388" hidden="1"/>
    <col min="7533" max="7533" width="3" style="388" hidden="1"/>
    <col min="7534" max="7773" width="8.6328125" style="388" hidden="1"/>
    <col min="7774" max="7779" width="14.90625" style="388" hidden="1"/>
    <col min="7780" max="7781" width="15.90625" style="388" hidden="1"/>
    <col min="7782" max="7787" width="16.08984375" style="388" hidden="1"/>
    <col min="7788" max="7788" width="6.08984375" style="388" hidden="1"/>
    <col min="7789" max="7789" width="3" style="388" hidden="1"/>
    <col min="7790" max="8029" width="8.6328125" style="388" hidden="1"/>
    <col min="8030" max="8035" width="14.90625" style="388" hidden="1"/>
    <col min="8036" max="8037" width="15.90625" style="388" hidden="1"/>
    <col min="8038" max="8043" width="16.08984375" style="388" hidden="1"/>
    <col min="8044" max="8044" width="6.08984375" style="388" hidden="1"/>
    <col min="8045" max="8045" width="3" style="388" hidden="1"/>
    <col min="8046" max="8285" width="8.6328125" style="388" hidden="1"/>
    <col min="8286" max="8291" width="14.90625" style="388" hidden="1"/>
    <col min="8292" max="8293" width="15.90625" style="388" hidden="1"/>
    <col min="8294" max="8299" width="16.08984375" style="388" hidden="1"/>
    <col min="8300" max="8300" width="6.08984375" style="388" hidden="1"/>
    <col min="8301" max="8301" width="3" style="388" hidden="1"/>
    <col min="8302" max="8541" width="8.6328125" style="388" hidden="1"/>
    <col min="8542" max="8547" width="14.90625" style="388" hidden="1"/>
    <col min="8548" max="8549" width="15.90625" style="388" hidden="1"/>
    <col min="8550" max="8555" width="16.08984375" style="388" hidden="1"/>
    <col min="8556" max="8556" width="6.08984375" style="388" hidden="1"/>
    <col min="8557" max="8557" width="3" style="388" hidden="1"/>
    <col min="8558" max="8797" width="8.6328125" style="388" hidden="1"/>
    <col min="8798" max="8803" width="14.90625" style="388" hidden="1"/>
    <col min="8804" max="8805" width="15.90625" style="388" hidden="1"/>
    <col min="8806" max="8811" width="16.08984375" style="388" hidden="1"/>
    <col min="8812" max="8812" width="6.08984375" style="388" hidden="1"/>
    <col min="8813" max="8813" width="3" style="388" hidden="1"/>
    <col min="8814" max="9053" width="8.6328125" style="388" hidden="1"/>
    <col min="9054" max="9059" width="14.90625" style="388" hidden="1"/>
    <col min="9060" max="9061" width="15.90625" style="388" hidden="1"/>
    <col min="9062" max="9067" width="16.08984375" style="388" hidden="1"/>
    <col min="9068" max="9068" width="6.08984375" style="388" hidden="1"/>
    <col min="9069" max="9069" width="3" style="388" hidden="1"/>
    <col min="9070" max="9309" width="8.6328125" style="388" hidden="1"/>
    <col min="9310" max="9315" width="14.90625" style="388" hidden="1"/>
    <col min="9316" max="9317" width="15.90625" style="388" hidden="1"/>
    <col min="9318" max="9323" width="16.08984375" style="388" hidden="1"/>
    <col min="9324" max="9324" width="6.08984375" style="388" hidden="1"/>
    <col min="9325" max="9325" width="3" style="388" hidden="1"/>
    <col min="9326" max="9565" width="8.6328125" style="388" hidden="1"/>
    <col min="9566" max="9571" width="14.90625" style="388" hidden="1"/>
    <col min="9572" max="9573" width="15.90625" style="388" hidden="1"/>
    <col min="9574" max="9579" width="16.08984375" style="388" hidden="1"/>
    <col min="9580" max="9580" width="6.08984375" style="388" hidden="1"/>
    <col min="9581" max="9581" width="3" style="388" hidden="1"/>
    <col min="9582" max="9821" width="8.6328125" style="388" hidden="1"/>
    <col min="9822" max="9827" width="14.90625" style="388" hidden="1"/>
    <col min="9828" max="9829" width="15.90625" style="388" hidden="1"/>
    <col min="9830" max="9835" width="16.08984375" style="388" hidden="1"/>
    <col min="9836" max="9836" width="6.08984375" style="388" hidden="1"/>
    <col min="9837" max="9837" width="3" style="388" hidden="1"/>
    <col min="9838" max="10077" width="8.6328125" style="388" hidden="1"/>
    <col min="10078" max="10083" width="14.90625" style="388" hidden="1"/>
    <col min="10084" max="10085" width="15.90625" style="388" hidden="1"/>
    <col min="10086" max="10091" width="16.08984375" style="388" hidden="1"/>
    <col min="10092" max="10092" width="6.08984375" style="388" hidden="1"/>
    <col min="10093" max="10093" width="3" style="388" hidden="1"/>
    <col min="10094" max="10333" width="8.6328125" style="388" hidden="1"/>
    <col min="10334" max="10339" width="14.90625" style="388" hidden="1"/>
    <col min="10340" max="10341" width="15.90625" style="388" hidden="1"/>
    <col min="10342" max="10347" width="16.08984375" style="388" hidden="1"/>
    <col min="10348" max="10348" width="6.08984375" style="388" hidden="1"/>
    <col min="10349" max="10349" width="3" style="388" hidden="1"/>
    <col min="10350" max="10589" width="8.6328125" style="388" hidden="1"/>
    <col min="10590" max="10595" width="14.90625" style="388" hidden="1"/>
    <col min="10596" max="10597" width="15.90625" style="388" hidden="1"/>
    <col min="10598" max="10603" width="16.08984375" style="388" hidden="1"/>
    <col min="10604" max="10604" width="6.08984375" style="388" hidden="1"/>
    <col min="10605" max="10605" width="3" style="388" hidden="1"/>
    <col min="10606" max="10845" width="8.6328125" style="388" hidden="1"/>
    <col min="10846" max="10851" width="14.90625" style="388" hidden="1"/>
    <col min="10852" max="10853" width="15.90625" style="388" hidden="1"/>
    <col min="10854" max="10859" width="16.08984375" style="388" hidden="1"/>
    <col min="10860" max="10860" width="6.08984375" style="388" hidden="1"/>
    <col min="10861" max="10861" width="3" style="388" hidden="1"/>
    <col min="10862" max="11101" width="8.6328125" style="388" hidden="1"/>
    <col min="11102" max="11107" width="14.90625" style="388" hidden="1"/>
    <col min="11108" max="11109" width="15.90625" style="388" hidden="1"/>
    <col min="11110" max="11115" width="16.08984375" style="388" hidden="1"/>
    <col min="11116" max="11116" width="6.08984375" style="388" hidden="1"/>
    <col min="11117" max="11117" width="3" style="388" hidden="1"/>
    <col min="11118" max="11357" width="8.6328125" style="388" hidden="1"/>
    <col min="11358" max="11363" width="14.90625" style="388" hidden="1"/>
    <col min="11364" max="11365" width="15.90625" style="388" hidden="1"/>
    <col min="11366" max="11371" width="16.08984375" style="388" hidden="1"/>
    <col min="11372" max="11372" width="6.08984375" style="388" hidden="1"/>
    <col min="11373" max="11373" width="3" style="388" hidden="1"/>
    <col min="11374" max="11613" width="8.6328125" style="388" hidden="1"/>
    <col min="11614" max="11619" width="14.90625" style="388" hidden="1"/>
    <col min="11620" max="11621" width="15.90625" style="388" hidden="1"/>
    <col min="11622" max="11627" width="16.08984375" style="388" hidden="1"/>
    <col min="11628" max="11628" width="6.08984375" style="388" hidden="1"/>
    <col min="11629" max="11629" width="3" style="388" hidden="1"/>
    <col min="11630" max="11869" width="8.6328125" style="388" hidden="1"/>
    <col min="11870" max="11875" width="14.90625" style="388" hidden="1"/>
    <col min="11876" max="11877" width="15.90625" style="388" hidden="1"/>
    <col min="11878" max="11883" width="16.08984375" style="388" hidden="1"/>
    <col min="11884" max="11884" width="6.08984375" style="388" hidden="1"/>
    <col min="11885" max="11885" width="3" style="388" hidden="1"/>
    <col min="11886" max="12125" width="8.6328125" style="388" hidden="1"/>
    <col min="12126" max="12131" width="14.90625" style="388" hidden="1"/>
    <col min="12132" max="12133" width="15.90625" style="388" hidden="1"/>
    <col min="12134" max="12139" width="16.08984375" style="388" hidden="1"/>
    <col min="12140" max="12140" width="6.08984375" style="388" hidden="1"/>
    <col min="12141" max="12141" width="3" style="388" hidden="1"/>
    <col min="12142" max="12381" width="8.6328125" style="388" hidden="1"/>
    <col min="12382" max="12387" width="14.90625" style="388" hidden="1"/>
    <col min="12388" max="12389" width="15.90625" style="388" hidden="1"/>
    <col min="12390" max="12395" width="16.08984375" style="388" hidden="1"/>
    <col min="12396" max="12396" width="6.08984375" style="388" hidden="1"/>
    <col min="12397" max="12397" width="3" style="388" hidden="1"/>
    <col min="12398" max="12637" width="8.6328125" style="388" hidden="1"/>
    <col min="12638" max="12643" width="14.90625" style="388" hidden="1"/>
    <col min="12644" max="12645" width="15.90625" style="388" hidden="1"/>
    <col min="12646" max="12651" width="16.08984375" style="388" hidden="1"/>
    <col min="12652" max="12652" width="6.08984375" style="388" hidden="1"/>
    <col min="12653" max="12653" width="3" style="388" hidden="1"/>
    <col min="12654" max="12893" width="8.6328125" style="388" hidden="1"/>
    <col min="12894" max="12899" width="14.90625" style="388" hidden="1"/>
    <col min="12900" max="12901" width="15.90625" style="388" hidden="1"/>
    <col min="12902" max="12907" width="16.08984375" style="388" hidden="1"/>
    <col min="12908" max="12908" width="6.08984375" style="388" hidden="1"/>
    <col min="12909" max="12909" width="3" style="388" hidden="1"/>
    <col min="12910" max="13149" width="8.6328125" style="388" hidden="1"/>
    <col min="13150" max="13155" width="14.90625" style="388" hidden="1"/>
    <col min="13156" max="13157" width="15.90625" style="388" hidden="1"/>
    <col min="13158" max="13163" width="16.08984375" style="388" hidden="1"/>
    <col min="13164" max="13164" width="6.08984375" style="388" hidden="1"/>
    <col min="13165" max="13165" width="3" style="388" hidden="1"/>
    <col min="13166" max="13405" width="8.6328125" style="388" hidden="1"/>
    <col min="13406" max="13411" width="14.90625" style="388" hidden="1"/>
    <col min="13412" max="13413" width="15.90625" style="388" hidden="1"/>
    <col min="13414" max="13419" width="16.08984375" style="388" hidden="1"/>
    <col min="13420" max="13420" width="6.08984375" style="388" hidden="1"/>
    <col min="13421" max="13421" width="3" style="388" hidden="1"/>
    <col min="13422" max="13661" width="8.6328125" style="388" hidden="1"/>
    <col min="13662" max="13667" width="14.90625" style="388" hidden="1"/>
    <col min="13668" max="13669" width="15.90625" style="388" hidden="1"/>
    <col min="13670" max="13675" width="16.08984375" style="388" hidden="1"/>
    <col min="13676" max="13676" width="6.08984375" style="388" hidden="1"/>
    <col min="13677" max="13677" width="3" style="388" hidden="1"/>
    <col min="13678" max="13917" width="8.6328125" style="388" hidden="1"/>
    <col min="13918" max="13923" width="14.90625" style="388" hidden="1"/>
    <col min="13924" max="13925" width="15.90625" style="388" hidden="1"/>
    <col min="13926" max="13931" width="16.08984375" style="388" hidden="1"/>
    <col min="13932" max="13932" width="6.08984375" style="388" hidden="1"/>
    <col min="13933" max="13933" width="3" style="388" hidden="1"/>
    <col min="13934" max="14173" width="8.6328125" style="388" hidden="1"/>
    <col min="14174" max="14179" width="14.90625" style="388" hidden="1"/>
    <col min="14180" max="14181" width="15.90625" style="388" hidden="1"/>
    <col min="14182" max="14187" width="16.08984375" style="388" hidden="1"/>
    <col min="14188" max="14188" width="6.08984375" style="388" hidden="1"/>
    <col min="14189" max="14189" width="3" style="388" hidden="1"/>
    <col min="14190" max="14429" width="8.6328125" style="388" hidden="1"/>
    <col min="14430" max="14435" width="14.90625" style="388" hidden="1"/>
    <col min="14436" max="14437" width="15.90625" style="388" hidden="1"/>
    <col min="14438" max="14443" width="16.08984375" style="388" hidden="1"/>
    <col min="14444" max="14444" width="6.08984375" style="388" hidden="1"/>
    <col min="14445" max="14445" width="3" style="388" hidden="1"/>
    <col min="14446" max="14685" width="8.6328125" style="388" hidden="1"/>
    <col min="14686" max="14691" width="14.90625" style="388" hidden="1"/>
    <col min="14692" max="14693" width="15.90625" style="388" hidden="1"/>
    <col min="14694" max="14699" width="16.08984375" style="388" hidden="1"/>
    <col min="14700" max="14700" width="6.08984375" style="388" hidden="1"/>
    <col min="14701" max="14701" width="3" style="388" hidden="1"/>
    <col min="14702" max="14941" width="8.6328125" style="388" hidden="1"/>
    <col min="14942" max="14947" width="14.90625" style="388" hidden="1"/>
    <col min="14948" max="14949" width="15.90625" style="388" hidden="1"/>
    <col min="14950" max="14955" width="16.08984375" style="388" hidden="1"/>
    <col min="14956" max="14956" width="6.08984375" style="388" hidden="1"/>
    <col min="14957" max="14957" width="3" style="388" hidden="1"/>
    <col min="14958" max="15197" width="8.6328125" style="388" hidden="1"/>
    <col min="15198" max="15203" width="14.90625" style="388" hidden="1"/>
    <col min="15204" max="15205" width="15.90625" style="388" hidden="1"/>
    <col min="15206" max="15211" width="16.08984375" style="388" hidden="1"/>
    <col min="15212" max="15212" width="6.08984375" style="388" hidden="1"/>
    <col min="15213" max="15213" width="3" style="388" hidden="1"/>
    <col min="15214" max="15453" width="8.6328125" style="388" hidden="1"/>
    <col min="15454" max="15459" width="14.90625" style="388" hidden="1"/>
    <col min="15460" max="15461" width="15.90625" style="388" hidden="1"/>
    <col min="15462" max="15467" width="16.08984375" style="388" hidden="1"/>
    <col min="15468" max="15468" width="6.08984375" style="388" hidden="1"/>
    <col min="15469" max="15469" width="3" style="388" hidden="1"/>
    <col min="15470" max="15709" width="8.6328125" style="388" hidden="1"/>
    <col min="15710" max="15715" width="14.90625" style="388" hidden="1"/>
    <col min="15716" max="15717" width="15.90625" style="388" hidden="1"/>
    <col min="15718" max="15723" width="16.08984375" style="388" hidden="1"/>
    <col min="15724" max="15724" width="6.08984375" style="388" hidden="1"/>
    <col min="15725" max="15725" width="3" style="388" hidden="1"/>
    <col min="15726" max="15965" width="8.6328125" style="388" hidden="1"/>
    <col min="15966" max="15971" width="14.90625" style="388" hidden="1"/>
    <col min="15972" max="15973" width="15.90625" style="388" hidden="1"/>
    <col min="15974" max="15979" width="16.08984375" style="388" hidden="1"/>
    <col min="15980" max="15980" width="6.08984375" style="388" hidden="1"/>
    <col min="15981" max="15981" width="3" style="388" hidden="1"/>
    <col min="15982" max="16221" width="8.6328125" style="388" hidden="1"/>
    <col min="16222" max="16227" width="14.90625" style="388" hidden="1"/>
    <col min="16228" max="16229" width="15.90625" style="388" hidden="1"/>
    <col min="16230" max="16235" width="16.08984375" style="388" hidden="1"/>
    <col min="16236" max="16236" width="6.08984375" style="388" hidden="1"/>
    <col min="16237" max="16237" width="3" style="388" hidden="1"/>
    <col min="16238" max="16384" width="8.63281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597</v>
      </c>
    </row>
    <row r="11" spans="1:143" s="291" customFormat="1" ht="13">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597</v>
      </c>
    </row>
    <row r="13" spans="1:143" s="291" customFormat="1" ht="13">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
      <c r="DD19" s="388"/>
      <c r="DE19" s="388"/>
    </row>
    <row r="20" spans="1:351" ht="13">
      <c r="DD20" s="388"/>
      <c r="DE20" s="388"/>
    </row>
    <row r="21" spans="1:351" ht="16.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5">
      <c r="B22" s="395"/>
      <c r="MM22" s="394"/>
    </row>
    <row r="23" spans="1:351" ht="13">
      <c r="B23" s="395"/>
    </row>
    <row r="24" spans="1:351" ht="13">
      <c r="B24" s="395"/>
    </row>
    <row r="25" spans="1:351" ht="13">
      <c r="B25" s="395"/>
    </row>
    <row r="26" spans="1:351" ht="13">
      <c r="B26" s="395"/>
    </row>
    <row r="27" spans="1:351" ht="13">
      <c r="B27" s="395"/>
    </row>
    <row r="28" spans="1:351" ht="13">
      <c r="B28" s="395"/>
    </row>
    <row r="29" spans="1:351" ht="13">
      <c r="B29" s="395"/>
    </row>
    <row r="30" spans="1:351" ht="13">
      <c r="B30" s="395"/>
    </row>
    <row r="31" spans="1:351" ht="13">
      <c r="B31" s="395"/>
    </row>
    <row r="32" spans="1:351" ht="13">
      <c r="B32" s="395"/>
    </row>
    <row r="33" spans="2:109" ht="13">
      <c r="B33" s="395"/>
    </row>
    <row r="34" spans="2:109" ht="13">
      <c r="B34" s="395"/>
    </row>
    <row r="35" spans="2:109" ht="13">
      <c r="B35" s="395"/>
    </row>
    <row r="36" spans="2:109" ht="13">
      <c r="B36" s="395"/>
    </row>
    <row r="37" spans="2:109" ht="13">
      <c r="B37" s="395"/>
    </row>
    <row r="38" spans="2:109" ht="13">
      <c r="B38" s="395"/>
    </row>
    <row r="39" spans="2:109" ht="13">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
      <c r="B40" s="400"/>
      <c r="DD40" s="400"/>
      <c r="DE40" s="388"/>
    </row>
    <row r="41" spans="2:109" ht="16.5">
      <c r="B41" s="401" t="s">
        <v>598</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
      <c r="B42" s="395"/>
      <c r="G42" s="402"/>
      <c r="I42" s="403"/>
      <c r="J42" s="403"/>
      <c r="K42" s="403"/>
      <c r="AM42" s="402"/>
      <c r="AN42" s="402" t="s">
        <v>599</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10" t="s">
        <v>607</v>
      </c>
      <c r="AO43" s="1311"/>
      <c r="AP43" s="1311"/>
      <c r="AQ43" s="1311"/>
      <c r="AR43" s="1311"/>
      <c r="AS43" s="1311"/>
      <c r="AT43" s="1311"/>
      <c r="AU43" s="1311"/>
      <c r="AV43" s="1311"/>
      <c r="AW43" s="1311"/>
      <c r="AX43" s="1311"/>
      <c r="AY43" s="1311"/>
      <c r="AZ43" s="1311"/>
      <c r="BA43" s="1311"/>
      <c r="BB43" s="1311"/>
      <c r="BC43" s="1311"/>
      <c r="BD43" s="1311"/>
      <c r="BE43" s="1311"/>
      <c r="BF43" s="1311"/>
      <c r="BG43" s="1311"/>
      <c r="BH43" s="1311"/>
      <c r="BI43" s="1311"/>
      <c r="BJ43" s="1311"/>
      <c r="BK43" s="1311"/>
      <c r="BL43" s="1311"/>
      <c r="BM43" s="1311"/>
      <c r="BN43" s="1311"/>
      <c r="BO43" s="1311"/>
      <c r="BP43" s="1311"/>
      <c r="BQ43" s="1311"/>
      <c r="BR43" s="1311"/>
      <c r="BS43" s="1311"/>
      <c r="BT43" s="1311"/>
      <c r="BU43" s="1311"/>
      <c r="BV43" s="1311"/>
      <c r="BW43" s="1311"/>
      <c r="BX43" s="1311"/>
      <c r="BY43" s="1311"/>
      <c r="BZ43" s="1311"/>
      <c r="CA43" s="1311"/>
      <c r="CB43" s="1311"/>
      <c r="CC43" s="1311"/>
      <c r="CD43" s="1311"/>
      <c r="CE43" s="1311"/>
      <c r="CF43" s="1311"/>
      <c r="CG43" s="1311"/>
      <c r="CH43" s="1311"/>
      <c r="CI43" s="1311"/>
      <c r="CJ43" s="1311"/>
      <c r="CK43" s="1311"/>
      <c r="CL43" s="1311"/>
      <c r="CM43" s="1311"/>
      <c r="CN43" s="1311"/>
      <c r="CO43" s="1311"/>
      <c r="CP43" s="1311"/>
      <c r="CQ43" s="1311"/>
      <c r="CR43" s="1311"/>
      <c r="CS43" s="1311"/>
      <c r="CT43" s="1311"/>
      <c r="CU43" s="1311"/>
      <c r="CV43" s="1311"/>
      <c r="CW43" s="1311"/>
      <c r="CX43" s="1311"/>
      <c r="CY43" s="1311"/>
      <c r="CZ43" s="1311"/>
      <c r="DA43" s="1311"/>
      <c r="DB43" s="1311"/>
      <c r="DC43" s="1312"/>
    </row>
    <row r="44" spans="2:109" ht="13">
      <c r="B44" s="395"/>
      <c r="AN44" s="1313"/>
      <c r="AO44" s="1314"/>
      <c r="AP44" s="1314"/>
      <c r="AQ44" s="1314"/>
      <c r="AR44" s="1314"/>
      <c r="AS44" s="1314"/>
      <c r="AT44" s="1314"/>
      <c r="AU44" s="1314"/>
      <c r="AV44" s="1314"/>
      <c r="AW44" s="1314"/>
      <c r="AX44" s="1314"/>
      <c r="AY44" s="1314"/>
      <c r="AZ44" s="1314"/>
      <c r="BA44" s="1314"/>
      <c r="BB44" s="1314"/>
      <c r="BC44" s="1314"/>
      <c r="BD44" s="1314"/>
      <c r="BE44" s="1314"/>
      <c r="BF44" s="1314"/>
      <c r="BG44" s="1314"/>
      <c r="BH44" s="1314"/>
      <c r="BI44" s="1314"/>
      <c r="BJ44" s="1314"/>
      <c r="BK44" s="1314"/>
      <c r="BL44" s="1314"/>
      <c r="BM44" s="1314"/>
      <c r="BN44" s="1314"/>
      <c r="BO44" s="1314"/>
      <c r="BP44" s="1314"/>
      <c r="BQ44" s="1314"/>
      <c r="BR44" s="1314"/>
      <c r="BS44" s="1314"/>
      <c r="BT44" s="1314"/>
      <c r="BU44" s="1314"/>
      <c r="BV44" s="1314"/>
      <c r="BW44" s="1314"/>
      <c r="BX44" s="1314"/>
      <c r="BY44" s="1314"/>
      <c r="BZ44" s="1314"/>
      <c r="CA44" s="1314"/>
      <c r="CB44" s="1314"/>
      <c r="CC44" s="1314"/>
      <c r="CD44" s="1314"/>
      <c r="CE44" s="1314"/>
      <c r="CF44" s="1314"/>
      <c r="CG44" s="1314"/>
      <c r="CH44" s="1314"/>
      <c r="CI44" s="1314"/>
      <c r="CJ44" s="1314"/>
      <c r="CK44" s="1314"/>
      <c r="CL44" s="1314"/>
      <c r="CM44" s="1314"/>
      <c r="CN44" s="1314"/>
      <c r="CO44" s="1314"/>
      <c r="CP44" s="1314"/>
      <c r="CQ44" s="1314"/>
      <c r="CR44" s="1314"/>
      <c r="CS44" s="1314"/>
      <c r="CT44" s="1314"/>
      <c r="CU44" s="1314"/>
      <c r="CV44" s="1314"/>
      <c r="CW44" s="1314"/>
      <c r="CX44" s="1314"/>
      <c r="CY44" s="1314"/>
      <c r="CZ44" s="1314"/>
      <c r="DA44" s="1314"/>
      <c r="DB44" s="1314"/>
      <c r="DC44" s="1315"/>
    </row>
    <row r="45" spans="2:109" ht="13">
      <c r="B45" s="395"/>
      <c r="AN45" s="1313"/>
      <c r="AO45" s="1314"/>
      <c r="AP45" s="1314"/>
      <c r="AQ45" s="1314"/>
      <c r="AR45" s="1314"/>
      <c r="AS45" s="1314"/>
      <c r="AT45" s="1314"/>
      <c r="AU45" s="1314"/>
      <c r="AV45" s="1314"/>
      <c r="AW45" s="1314"/>
      <c r="AX45" s="1314"/>
      <c r="AY45" s="1314"/>
      <c r="AZ45" s="1314"/>
      <c r="BA45" s="1314"/>
      <c r="BB45" s="1314"/>
      <c r="BC45" s="1314"/>
      <c r="BD45" s="1314"/>
      <c r="BE45" s="1314"/>
      <c r="BF45" s="1314"/>
      <c r="BG45" s="1314"/>
      <c r="BH45" s="1314"/>
      <c r="BI45" s="1314"/>
      <c r="BJ45" s="1314"/>
      <c r="BK45" s="1314"/>
      <c r="BL45" s="1314"/>
      <c r="BM45" s="1314"/>
      <c r="BN45" s="1314"/>
      <c r="BO45" s="1314"/>
      <c r="BP45" s="1314"/>
      <c r="BQ45" s="1314"/>
      <c r="BR45" s="1314"/>
      <c r="BS45" s="1314"/>
      <c r="BT45" s="1314"/>
      <c r="BU45" s="1314"/>
      <c r="BV45" s="1314"/>
      <c r="BW45" s="1314"/>
      <c r="BX45" s="1314"/>
      <c r="BY45" s="1314"/>
      <c r="BZ45" s="1314"/>
      <c r="CA45" s="1314"/>
      <c r="CB45" s="1314"/>
      <c r="CC45" s="1314"/>
      <c r="CD45" s="1314"/>
      <c r="CE45" s="1314"/>
      <c r="CF45" s="1314"/>
      <c r="CG45" s="1314"/>
      <c r="CH45" s="1314"/>
      <c r="CI45" s="1314"/>
      <c r="CJ45" s="1314"/>
      <c r="CK45" s="1314"/>
      <c r="CL45" s="1314"/>
      <c r="CM45" s="1314"/>
      <c r="CN45" s="1314"/>
      <c r="CO45" s="1314"/>
      <c r="CP45" s="1314"/>
      <c r="CQ45" s="1314"/>
      <c r="CR45" s="1314"/>
      <c r="CS45" s="1314"/>
      <c r="CT45" s="1314"/>
      <c r="CU45" s="1314"/>
      <c r="CV45" s="1314"/>
      <c r="CW45" s="1314"/>
      <c r="CX45" s="1314"/>
      <c r="CY45" s="1314"/>
      <c r="CZ45" s="1314"/>
      <c r="DA45" s="1314"/>
      <c r="DB45" s="1314"/>
      <c r="DC45" s="1315"/>
    </row>
    <row r="46" spans="2:109" ht="13">
      <c r="B46" s="395"/>
      <c r="AN46" s="1313"/>
      <c r="AO46" s="1314"/>
      <c r="AP46" s="1314"/>
      <c r="AQ46" s="1314"/>
      <c r="AR46" s="1314"/>
      <c r="AS46" s="1314"/>
      <c r="AT46" s="1314"/>
      <c r="AU46" s="1314"/>
      <c r="AV46" s="1314"/>
      <c r="AW46" s="1314"/>
      <c r="AX46" s="1314"/>
      <c r="AY46" s="1314"/>
      <c r="AZ46" s="1314"/>
      <c r="BA46" s="1314"/>
      <c r="BB46" s="1314"/>
      <c r="BC46" s="1314"/>
      <c r="BD46" s="1314"/>
      <c r="BE46" s="1314"/>
      <c r="BF46" s="1314"/>
      <c r="BG46" s="1314"/>
      <c r="BH46" s="1314"/>
      <c r="BI46" s="1314"/>
      <c r="BJ46" s="1314"/>
      <c r="BK46" s="1314"/>
      <c r="BL46" s="1314"/>
      <c r="BM46" s="1314"/>
      <c r="BN46" s="1314"/>
      <c r="BO46" s="1314"/>
      <c r="BP46" s="1314"/>
      <c r="BQ46" s="1314"/>
      <c r="BR46" s="1314"/>
      <c r="BS46" s="1314"/>
      <c r="BT46" s="1314"/>
      <c r="BU46" s="1314"/>
      <c r="BV46" s="1314"/>
      <c r="BW46" s="1314"/>
      <c r="BX46" s="1314"/>
      <c r="BY46" s="1314"/>
      <c r="BZ46" s="1314"/>
      <c r="CA46" s="1314"/>
      <c r="CB46" s="1314"/>
      <c r="CC46" s="1314"/>
      <c r="CD46" s="1314"/>
      <c r="CE46" s="1314"/>
      <c r="CF46" s="1314"/>
      <c r="CG46" s="1314"/>
      <c r="CH46" s="1314"/>
      <c r="CI46" s="1314"/>
      <c r="CJ46" s="1314"/>
      <c r="CK46" s="1314"/>
      <c r="CL46" s="1314"/>
      <c r="CM46" s="1314"/>
      <c r="CN46" s="1314"/>
      <c r="CO46" s="1314"/>
      <c r="CP46" s="1314"/>
      <c r="CQ46" s="1314"/>
      <c r="CR46" s="1314"/>
      <c r="CS46" s="1314"/>
      <c r="CT46" s="1314"/>
      <c r="CU46" s="1314"/>
      <c r="CV46" s="1314"/>
      <c r="CW46" s="1314"/>
      <c r="CX46" s="1314"/>
      <c r="CY46" s="1314"/>
      <c r="CZ46" s="1314"/>
      <c r="DA46" s="1314"/>
      <c r="DB46" s="1314"/>
      <c r="DC46" s="1315"/>
    </row>
    <row r="47" spans="2:109" ht="13">
      <c r="B47" s="395"/>
      <c r="AN47" s="1316"/>
      <c r="AO47" s="1317"/>
      <c r="AP47" s="1317"/>
      <c r="AQ47" s="1317"/>
      <c r="AR47" s="1317"/>
      <c r="AS47" s="1317"/>
      <c r="AT47" s="1317"/>
      <c r="AU47" s="1317"/>
      <c r="AV47" s="1317"/>
      <c r="AW47" s="1317"/>
      <c r="AX47" s="1317"/>
      <c r="AY47" s="1317"/>
      <c r="AZ47" s="1317"/>
      <c r="BA47" s="1317"/>
      <c r="BB47" s="1317"/>
      <c r="BC47" s="1317"/>
      <c r="BD47" s="1317"/>
      <c r="BE47" s="1317"/>
      <c r="BF47" s="1317"/>
      <c r="BG47" s="1317"/>
      <c r="BH47" s="1317"/>
      <c r="BI47" s="1317"/>
      <c r="BJ47" s="1317"/>
      <c r="BK47" s="1317"/>
      <c r="BL47" s="1317"/>
      <c r="BM47" s="1317"/>
      <c r="BN47" s="1317"/>
      <c r="BO47" s="1317"/>
      <c r="BP47" s="1317"/>
      <c r="BQ47" s="1317"/>
      <c r="BR47" s="1317"/>
      <c r="BS47" s="1317"/>
      <c r="BT47" s="1317"/>
      <c r="BU47" s="1317"/>
      <c r="BV47" s="1317"/>
      <c r="BW47" s="1317"/>
      <c r="BX47" s="1317"/>
      <c r="BY47" s="1317"/>
      <c r="BZ47" s="1317"/>
      <c r="CA47" s="1317"/>
      <c r="CB47" s="1317"/>
      <c r="CC47" s="1317"/>
      <c r="CD47" s="1317"/>
      <c r="CE47" s="1317"/>
      <c r="CF47" s="1317"/>
      <c r="CG47" s="1317"/>
      <c r="CH47" s="1317"/>
      <c r="CI47" s="1317"/>
      <c r="CJ47" s="1317"/>
      <c r="CK47" s="1317"/>
      <c r="CL47" s="1317"/>
      <c r="CM47" s="1317"/>
      <c r="CN47" s="1317"/>
      <c r="CO47" s="1317"/>
      <c r="CP47" s="1317"/>
      <c r="CQ47" s="1317"/>
      <c r="CR47" s="1317"/>
      <c r="CS47" s="1317"/>
      <c r="CT47" s="1317"/>
      <c r="CU47" s="1317"/>
      <c r="CV47" s="1317"/>
      <c r="CW47" s="1317"/>
      <c r="CX47" s="1317"/>
      <c r="CY47" s="1317"/>
      <c r="CZ47" s="1317"/>
      <c r="DA47" s="1317"/>
      <c r="DB47" s="1317"/>
      <c r="DC47" s="1318"/>
    </row>
    <row r="48" spans="2:109" ht="13">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
      <c r="B49" s="395"/>
      <c r="AN49" s="388" t="s">
        <v>600</v>
      </c>
    </row>
    <row r="50" spans="1:109" ht="13">
      <c r="B50" s="395"/>
      <c r="G50" s="1319"/>
      <c r="H50" s="1319"/>
      <c r="I50" s="1319"/>
      <c r="J50" s="1319"/>
      <c r="K50" s="405"/>
      <c r="L50" s="405"/>
      <c r="M50" s="406"/>
      <c r="N50" s="406"/>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23" t="s">
        <v>557</v>
      </c>
      <c r="BQ50" s="1323"/>
      <c r="BR50" s="1323"/>
      <c r="BS50" s="1323"/>
      <c r="BT50" s="1323"/>
      <c r="BU50" s="1323"/>
      <c r="BV50" s="1323"/>
      <c r="BW50" s="1323"/>
      <c r="BX50" s="1323" t="s">
        <v>558</v>
      </c>
      <c r="BY50" s="1323"/>
      <c r="BZ50" s="1323"/>
      <c r="CA50" s="1323"/>
      <c r="CB50" s="1323"/>
      <c r="CC50" s="1323"/>
      <c r="CD50" s="1323"/>
      <c r="CE50" s="1323"/>
      <c r="CF50" s="1323" t="s">
        <v>559</v>
      </c>
      <c r="CG50" s="1323"/>
      <c r="CH50" s="1323"/>
      <c r="CI50" s="1323"/>
      <c r="CJ50" s="1323"/>
      <c r="CK50" s="1323"/>
      <c r="CL50" s="1323"/>
      <c r="CM50" s="1323"/>
      <c r="CN50" s="1323" t="s">
        <v>560</v>
      </c>
      <c r="CO50" s="1323"/>
      <c r="CP50" s="1323"/>
      <c r="CQ50" s="1323"/>
      <c r="CR50" s="1323"/>
      <c r="CS50" s="1323"/>
      <c r="CT50" s="1323"/>
      <c r="CU50" s="1323"/>
      <c r="CV50" s="1323" t="s">
        <v>561</v>
      </c>
      <c r="CW50" s="1323"/>
      <c r="CX50" s="1323"/>
      <c r="CY50" s="1323"/>
      <c r="CZ50" s="1323"/>
      <c r="DA50" s="1323"/>
      <c r="DB50" s="1323"/>
      <c r="DC50" s="1323"/>
    </row>
    <row r="51" spans="1:109" ht="13.5" customHeight="1">
      <c r="B51" s="395"/>
      <c r="G51" s="1324"/>
      <c r="H51" s="1324"/>
      <c r="I51" s="1328"/>
      <c r="J51" s="1328"/>
      <c r="K51" s="1325"/>
      <c r="L51" s="1325"/>
      <c r="M51" s="1325"/>
      <c r="N51" s="1325"/>
      <c r="AM51" s="404"/>
      <c r="AN51" s="1326" t="s">
        <v>601</v>
      </c>
      <c r="AO51" s="1326"/>
      <c r="AP51" s="1326"/>
      <c r="AQ51" s="1326"/>
      <c r="AR51" s="1326"/>
      <c r="AS51" s="1326"/>
      <c r="AT51" s="1326"/>
      <c r="AU51" s="1326"/>
      <c r="AV51" s="1326"/>
      <c r="AW51" s="1326"/>
      <c r="AX51" s="1326"/>
      <c r="AY51" s="1326"/>
      <c r="AZ51" s="1326"/>
      <c r="BA51" s="1326"/>
      <c r="BB51" s="1326" t="s">
        <v>602</v>
      </c>
      <c r="BC51" s="1326"/>
      <c r="BD51" s="1326"/>
      <c r="BE51" s="1326"/>
      <c r="BF51" s="1326"/>
      <c r="BG51" s="1326"/>
      <c r="BH51" s="1326"/>
      <c r="BI51" s="1326"/>
      <c r="BJ51" s="1326"/>
      <c r="BK51" s="1326"/>
      <c r="BL51" s="1326"/>
      <c r="BM51" s="1326"/>
      <c r="BN51" s="1326"/>
      <c r="BO51" s="1326"/>
      <c r="BP51" s="1327"/>
      <c r="BQ51" s="1309"/>
      <c r="BR51" s="1309"/>
      <c r="BS51" s="1309"/>
      <c r="BT51" s="1309"/>
      <c r="BU51" s="1309"/>
      <c r="BV51" s="1309"/>
      <c r="BW51" s="1309"/>
      <c r="BX51" s="1309">
        <v>10.199999999999999</v>
      </c>
      <c r="BY51" s="1309"/>
      <c r="BZ51" s="1309"/>
      <c r="CA51" s="1309"/>
      <c r="CB51" s="1309"/>
      <c r="CC51" s="1309"/>
      <c r="CD51" s="1309"/>
      <c r="CE51" s="1309"/>
      <c r="CF51" s="1309">
        <v>14.4</v>
      </c>
      <c r="CG51" s="1309"/>
      <c r="CH51" s="1309"/>
      <c r="CI51" s="1309"/>
      <c r="CJ51" s="1309"/>
      <c r="CK51" s="1309"/>
      <c r="CL51" s="1309"/>
      <c r="CM51" s="1309"/>
      <c r="CN51" s="1309">
        <v>24.6</v>
      </c>
      <c r="CO51" s="1309"/>
      <c r="CP51" s="1309"/>
      <c r="CQ51" s="1309"/>
      <c r="CR51" s="1309"/>
      <c r="CS51" s="1309"/>
      <c r="CT51" s="1309"/>
      <c r="CU51" s="1309"/>
      <c r="CV51" s="1309">
        <v>28.2</v>
      </c>
      <c r="CW51" s="1309"/>
      <c r="CX51" s="1309"/>
      <c r="CY51" s="1309"/>
      <c r="CZ51" s="1309"/>
      <c r="DA51" s="1309"/>
      <c r="DB51" s="1309"/>
      <c r="DC51" s="1309"/>
    </row>
    <row r="52" spans="1:109" ht="13">
      <c r="B52" s="395"/>
      <c r="G52" s="1324"/>
      <c r="H52" s="1324"/>
      <c r="I52" s="1328"/>
      <c r="J52" s="1328"/>
      <c r="K52" s="1325"/>
      <c r="L52" s="1325"/>
      <c r="M52" s="1325"/>
      <c r="N52" s="1325"/>
      <c r="AM52" s="404"/>
      <c r="AN52" s="1326"/>
      <c r="AO52" s="1326"/>
      <c r="AP52" s="1326"/>
      <c r="AQ52" s="1326"/>
      <c r="AR52" s="1326"/>
      <c r="AS52" s="1326"/>
      <c r="AT52" s="1326"/>
      <c r="AU52" s="1326"/>
      <c r="AV52" s="1326"/>
      <c r="AW52" s="1326"/>
      <c r="AX52" s="1326"/>
      <c r="AY52" s="1326"/>
      <c r="AZ52" s="1326"/>
      <c r="BA52" s="1326"/>
      <c r="BB52" s="1326"/>
      <c r="BC52" s="1326"/>
      <c r="BD52" s="1326"/>
      <c r="BE52" s="1326"/>
      <c r="BF52" s="1326"/>
      <c r="BG52" s="1326"/>
      <c r="BH52" s="1326"/>
      <c r="BI52" s="1326"/>
      <c r="BJ52" s="1326"/>
      <c r="BK52" s="1326"/>
      <c r="BL52" s="1326"/>
      <c r="BM52" s="1326"/>
      <c r="BN52" s="1326"/>
      <c r="BO52" s="1326"/>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ht="13">
      <c r="A53" s="403"/>
      <c r="B53" s="395"/>
      <c r="G53" s="1324"/>
      <c r="H53" s="1324"/>
      <c r="I53" s="1319"/>
      <c r="J53" s="1319"/>
      <c r="K53" s="1325"/>
      <c r="L53" s="1325"/>
      <c r="M53" s="1325"/>
      <c r="N53" s="1325"/>
      <c r="AM53" s="404"/>
      <c r="AN53" s="1326"/>
      <c r="AO53" s="1326"/>
      <c r="AP53" s="1326"/>
      <c r="AQ53" s="1326"/>
      <c r="AR53" s="1326"/>
      <c r="AS53" s="1326"/>
      <c r="AT53" s="1326"/>
      <c r="AU53" s="1326"/>
      <c r="AV53" s="1326"/>
      <c r="AW53" s="1326"/>
      <c r="AX53" s="1326"/>
      <c r="AY53" s="1326"/>
      <c r="AZ53" s="1326"/>
      <c r="BA53" s="1326"/>
      <c r="BB53" s="1326" t="s">
        <v>603</v>
      </c>
      <c r="BC53" s="1326"/>
      <c r="BD53" s="1326"/>
      <c r="BE53" s="1326"/>
      <c r="BF53" s="1326"/>
      <c r="BG53" s="1326"/>
      <c r="BH53" s="1326"/>
      <c r="BI53" s="1326"/>
      <c r="BJ53" s="1326"/>
      <c r="BK53" s="1326"/>
      <c r="BL53" s="1326"/>
      <c r="BM53" s="1326"/>
      <c r="BN53" s="1326"/>
      <c r="BO53" s="1326"/>
      <c r="BP53" s="1327"/>
      <c r="BQ53" s="1309"/>
      <c r="BR53" s="1309"/>
      <c r="BS53" s="1309"/>
      <c r="BT53" s="1309"/>
      <c r="BU53" s="1309"/>
      <c r="BV53" s="1309"/>
      <c r="BW53" s="1309"/>
      <c r="BX53" s="1309">
        <v>59.6</v>
      </c>
      <c r="BY53" s="1309"/>
      <c r="BZ53" s="1309"/>
      <c r="CA53" s="1309"/>
      <c r="CB53" s="1309"/>
      <c r="CC53" s="1309"/>
      <c r="CD53" s="1309"/>
      <c r="CE53" s="1309"/>
      <c r="CF53" s="1309">
        <v>60.6</v>
      </c>
      <c r="CG53" s="1309"/>
      <c r="CH53" s="1309"/>
      <c r="CI53" s="1309"/>
      <c r="CJ53" s="1309"/>
      <c r="CK53" s="1309"/>
      <c r="CL53" s="1309"/>
      <c r="CM53" s="1309"/>
      <c r="CN53" s="1309">
        <v>61.9</v>
      </c>
      <c r="CO53" s="1309"/>
      <c r="CP53" s="1309"/>
      <c r="CQ53" s="1309"/>
      <c r="CR53" s="1309"/>
      <c r="CS53" s="1309"/>
      <c r="CT53" s="1309"/>
      <c r="CU53" s="1309"/>
      <c r="CV53" s="1309">
        <v>63.7</v>
      </c>
      <c r="CW53" s="1309"/>
      <c r="CX53" s="1309"/>
      <c r="CY53" s="1309"/>
      <c r="CZ53" s="1309"/>
      <c r="DA53" s="1309"/>
      <c r="DB53" s="1309"/>
      <c r="DC53" s="1309"/>
    </row>
    <row r="54" spans="1:109" ht="13">
      <c r="A54" s="403"/>
      <c r="B54" s="395"/>
      <c r="G54" s="1324"/>
      <c r="H54" s="1324"/>
      <c r="I54" s="1319"/>
      <c r="J54" s="1319"/>
      <c r="K54" s="1325"/>
      <c r="L54" s="1325"/>
      <c r="M54" s="1325"/>
      <c r="N54" s="1325"/>
      <c r="AM54" s="404"/>
      <c r="AN54" s="1326"/>
      <c r="AO54" s="1326"/>
      <c r="AP54" s="1326"/>
      <c r="AQ54" s="1326"/>
      <c r="AR54" s="1326"/>
      <c r="AS54" s="1326"/>
      <c r="AT54" s="1326"/>
      <c r="AU54" s="1326"/>
      <c r="AV54" s="1326"/>
      <c r="AW54" s="1326"/>
      <c r="AX54" s="1326"/>
      <c r="AY54" s="1326"/>
      <c r="AZ54" s="1326"/>
      <c r="BA54" s="1326"/>
      <c r="BB54" s="1326"/>
      <c r="BC54" s="1326"/>
      <c r="BD54" s="1326"/>
      <c r="BE54" s="1326"/>
      <c r="BF54" s="1326"/>
      <c r="BG54" s="1326"/>
      <c r="BH54" s="1326"/>
      <c r="BI54" s="1326"/>
      <c r="BJ54" s="1326"/>
      <c r="BK54" s="1326"/>
      <c r="BL54" s="1326"/>
      <c r="BM54" s="1326"/>
      <c r="BN54" s="1326"/>
      <c r="BO54" s="1326"/>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ht="13">
      <c r="A55" s="403"/>
      <c r="B55" s="395"/>
      <c r="G55" s="1319"/>
      <c r="H55" s="1319"/>
      <c r="I55" s="1319"/>
      <c r="J55" s="1319"/>
      <c r="K55" s="1325"/>
      <c r="L55" s="1325"/>
      <c r="M55" s="1325"/>
      <c r="N55" s="1325"/>
      <c r="AN55" s="1323" t="s">
        <v>604</v>
      </c>
      <c r="AO55" s="1323"/>
      <c r="AP55" s="1323"/>
      <c r="AQ55" s="1323"/>
      <c r="AR55" s="1323"/>
      <c r="AS55" s="1323"/>
      <c r="AT55" s="1323"/>
      <c r="AU55" s="1323"/>
      <c r="AV55" s="1323"/>
      <c r="AW55" s="1323"/>
      <c r="AX55" s="1323"/>
      <c r="AY55" s="1323"/>
      <c r="AZ55" s="1323"/>
      <c r="BA55" s="1323"/>
      <c r="BB55" s="1326" t="s">
        <v>602</v>
      </c>
      <c r="BC55" s="1326"/>
      <c r="BD55" s="1326"/>
      <c r="BE55" s="1326"/>
      <c r="BF55" s="1326"/>
      <c r="BG55" s="1326"/>
      <c r="BH55" s="1326"/>
      <c r="BI55" s="1326"/>
      <c r="BJ55" s="1326"/>
      <c r="BK55" s="1326"/>
      <c r="BL55" s="1326"/>
      <c r="BM55" s="1326"/>
      <c r="BN55" s="1326"/>
      <c r="BO55" s="1326"/>
      <c r="BP55" s="1327"/>
      <c r="BQ55" s="1309"/>
      <c r="BR55" s="1309"/>
      <c r="BS55" s="1309"/>
      <c r="BT55" s="1309"/>
      <c r="BU55" s="1309"/>
      <c r="BV55" s="1309"/>
      <c r="BW55" s="1309"/>
      <c r="BX55" s="1309">
        <v>15</v>
      </c>
      <c r="BY55" s="1309"/>
      <c r="BZ55" s="1309"/>
      <c r="CA55" s="1309"/>
      <c r="CB55" s="1309"/>
      <c r="CC55" s="1309"/>
      <c r="CD55" s="1309"/>
      <c r="CE55" s="1309"/>
      <c r="CF55" s="1309">
        <v>12.2</v>
      </c>
      <c r="CG55" s="1309"/>
      <c r="CH55" s="1309"/>
      <c r="CI55" s="1309"/>
      <c r="CJ55" s="1309"/>
      <c r="CK55" s="1309"/>
      <c r="CL55" s="1309"/>
      <c r="CM55" s="1309"/>
      <c r="CN55" s="1309">
        <v>5</v>
      </c>
      <c r="CO55" s="1309"/>
      <c r="CP55" s="1309"/>
      <c r="CQ55" s="1309"/>
      <c r="CR55" s="1309"/>
      <c r="CS55" s="1309"/>
      <c r="CT55" s="1309"/>
      <c r="CU55" s="1309"/>
      <c r="CV55" s="1309">
        <v>5.4</v>
      </c>
      <c r="CW55" s="1309"/>
      <c r="CX55" s="1309"/>
      <c r="CY55" s="1309"/>
      <c r="CZ55" s="1309"/>
      <c r="DA55" s="1309"/>
      <c r="DB55" s="1309"/>
      <c r="DC55" s="1309"/>
    </row>
    <row r="56" spans="1:109" ht="13">
      <c r="A56" s="403"/>
      <c r="B56" s="395"/>
      <c r="G56" s="1319"/>
      <c r="H56" s="1319"/>
      <c r="I56" s="1319"/>
      <c r="J56" s="1319"/>
      <c r="K56" s="1325"/>
      <c r="L56" s="1325"/>
      <c r="M56" s="1325"/>
      <c r="N56" s="1325"/>
      <c r="AN56" s="1323"/>
      <c r="AO56" s="1323"/>
      <c r="AP56" s="1323"/>
      <c r="AQ56" s="1323"/>
      <c r="AR56" s="1323"/>
      <c r="AS56" s="1323"/>
      <c r="AT56" s="1323"/>
      <c r="AU56" s="1323"/>
      <c r="AV56" s="1323"/>
      <c r="AW56" s="1323"/>
      <c r="AX56" s="1323"/>
      <c r="AY56" s="1323"/>
      <c r="AZ56" s="1323"/>
      <c r="BA56" s="1323"/>
      <c r="BB56" s="1326"/>
      <c r="BC56" s="1326"/>
      <c r="BD56" s="1326"/>
      <c r="BE56" s="1326"/>
      <c r="BF56" s="1326"/>
      <c r="BG56" s="1326"/>
      <c r="BH56" s="1326"/>
      <c r="BI56" s="1326"/>
      <c r="BJ56" s="1326"/>
      <c r="BK56" s="1326"/>
      <c r="BL56" s="1326"/>
      <c r="BM56" s="1326"/>
      <c r="BN56" s="1326"/>
      <c r="BO56" s="1326"/>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ht="13">
      <c r="B57" s="407"/>
      <c r="G57" s="1319"/>
      <c r="H57" s="1319"/>
      <c r="I57" s="1329"/>
      <c r="J57" s="1329"/>
      <c r="K57" s="1325"/>
      <c r="L57" s="1325"/>
      <c r="M57" s="1325"/>
      <c r="N57" s="1325"/>
      <c r="AM57" s="388"/>
      <c r="AN57" s="1323"/>
      <c r="AO57" s="1323"/>
      <c r="AP57" s="1323"/>
      <c r="AQ57" s="1323"/>
      <c r="AR57" s="1323"/>
      <c r="AS57" s="1323"/>
      <c r="AT57" s="1323"/>
      <c r="AU57" s="1323"/>
      <c r="AV57" s="1323"/>
      <c r="AW57" s="1323"/>
      <c r="AX57" s="1323"/>
      <c r="AY57" s="1323"/>
      <c r="AZ57" s="1323"/>
      <c r="BA57" s="1323"/>
      <c r="BB57" s="1326" t="s">
        <v>603</v>
      </c>
      <c r="BC57" s="1326"/>
      <c r="BD57" s="1326"/>
      <c r="BE57" s="1326"/>
      <c r="BF57" s="1326"/>
      <c r="BG57" s="1326"/>
      <c r="BH57" s="1326"/>
      <c r="BI57" s="1326"/>
      <c r="BJ57" s="1326"/>
      <c r="BK57" s="1326"/>
      <c r="BL57" s="1326"/>
      <c r="BM57" s="1326"/>
      <c r="BN57" s="1326"/>
      <c r="BO57" s="1326"/>
      <c r="BP57" s="1327"/>
      <c r="BQ57" s="1309"/>
      <c r="BR57" s="1309"/>
      <c r="BS57" s="1309"/>
      <c r="BT57" s="1309"/>
      <c r="BU57" s="1309"/>
      <c r="BV57" s="1309"/>
      <c r="BW57" s="1309"/>
      <c r="BX57" s="1309">
        <v>60.1</v>
      </c>
      <c r="BY57" s="1309"/>
      <c r="BZ57" s="1309"/>
      <c r="CA57" s="1309"/>
      <c r="CB57" s="1309"/>
      <c r="CC57" s="1309"/>
      <c r="CD57" s="1309"/>
      <c r="CE57" s="1309"/>
      <c r="CF57" s="1309">
        <v>61.2</v>
      </c>
      <c r="CG57" s="1309"/>
      <c r="CH57" s="1309"/>
      <c r="CI57" s="1309"/>
      <c r="CJ57" s="1309"/>
      <c r="CK57" s="1309"/>
      <c r="CL57" s="1309"/>
      <c r="CM57" s="1309"/>
      <c r="CN57" s="1309">
        <v>61.7</v>
      </c>
      <c r="CO57" s="1309"/>
      <c r="CP57" s="1309"/>
      <c r="CQ57" s="1309"/>
      <c r="CR57" s="1309"/>
      <c r="CS57" s="1309"/>
      <c r="CT57" s="1309"/>
      <c r="CU57" s="1309"/>
      <c r="CV57" s="1309">
        <v>62.6</v>
      </c>
      <c r="CW57" s="1309"/>
      <c r="CX57" s="1309"/>
      <c r="CY57" s="1309"/>
      <c r="CZ57" s="1309"/>
      <c r="DA57" s="1309"/>
      <c r="DB57" s="1309"/>
      <c r="DC57" s="1309"/>
      <c r="DD57" s="408"/>
      <c r="DE57" s="407"/>
    </row>
    <row r="58" spans="1:109" s="403" customFormat="1" ht="13">
      <c r="A58" s="388"/>
      <c r="B58" s="407"/>
      <c r="G58" s="1319"/>
      <c r="H58" s="1319"/>
      <c r="I58" s="1329"/>
      <c r="J58" s="1329"/>
      <c r="K58" s="1325"/>
      <c r="L58" s="1325"/>
      <c r="M58" s="1325"/>
      <c r="N58" s="1325"/>
      <c r="AM58" s="388"/>
      <c r="AN58" s="1323"/>
      <c r="AO58" s="1323"/>
      <c r="AP58" s="1323"/>
      <c r="AQ58" s="1323"/>
      <c r="AR58" s="1323"/>
      <c r="AS58" s="1323"/>
      <c r="AT58" s="1323"/>
      <c r="AU58" s="1323"/>
      <c r="AV58" s="1323"/>
      <c r="AW58" s="1323"/>
      <c r="AX58" s="1323"/>
      <c r="AY58" s="1323"/>
      <c r="AZ58" s="1323"/>
      <c r="BA58" s="1323"/>
      <c r="BB58" s="1326"/>
      <c r="BC58" s="1326"/>
      <c r="BD58" s="1326"/>
      <c r="BE58" s="1326"/>
      <c r="BF58" s="1326"/>
      <c r="BG58" s="1326"/>
      <c r="BH58" s="1326"/>
      <c r="BI58" s="1326"/>
      <c r="BJ58" s="1326"/>
      <c r="BK58" s="1326"/>
      <c r="BL58" s="1326"/>
      <c r="BM58" s="1326"/>
      <c r="BN58" s="1326"/>
      <c r="BO58" s="1326"/>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ht="13">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5">
      <c r="B63" s="414" t="s">
        <v>605</v>
      </c>
    </row>
    <row r="64" spans="1:109" ht="13">
      <c r="B64" s="395"/>
      <c r="G64" s="402"/>
      <c r="I64" s="415"/>
      <c r="J64" s="415"/>
      <c r="K64" s="415"/>
      <c r="L64" s="415"/>
      <c r="M64" s="415"/>
      <c r="N64" s="416"/>
      <c r="AM64" s="402"/>
      <c r="AN64" s="402" t="s">
        <v>599</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
      <c r="B65" s="395"/>
      <c r="AN65" s="1310" t="s">
        <v>608</v>
      </c>
      <c r="AO65" s="1330"/>
      <c r="AP65" s="1330"/>
      <c r="AQ65" s="1330"/>
      <c r="AR65" s="1330"/>
      <c r="AS65" s="1330"/>
      <c r="AT65" s="1330"/>
      <c r="AU65" s="1330"/>
      <c r="AV65" s="1330"/>
      <c r="AW65" s="1330"/>
      <c r="AX65" s="1330"/>
      <c r="AY65" s="1330"/>
      <c r="AZ65" s="1330"/>
      <c r="BA65" s="1330"/>
      <c r="BB65" s="1330"/>
      <c r="BC65" s="1330"/>
      <c r="BD65" s="1330"/>
      <c r="BE65" s="1330"/>
      <c r="BF65" s="1330"/>
      <c r="BG65" s="1330"/>
      <c r="BH65" s="1330"/>
      <c r="BI65" s="1330"/>
      <c r="BJ65" s="1330"/>
      <c r="BK65" s="1330"/>
      <c r="BL65" s="1330"/>
      <c r="BM65" s="1330"/>
      <c r="BN65" s="1330"/>
      <c r="BO65" s="1330"/>
      <c r="BP65" s="1330"/>
      <c r="BQ65" s="1330"/>
      <c r="BR65" s="1330"/>
      <c r="BS65" s="1330"/>
      <c r="BT65" s="1330"/>
      <c r="BU65" s="1330"/>
      <c r="BV65" s="1330"/>
      <c r="BW65" s="1330"/>
      <c r="BX65" s="1330"/>
      <c r="BY65" s="1330"/>
      <c r="BZ65" s="1330"/>
      <c r="CA65" s="1330"/>
      <c r="CB65" s="1330"/>
      <c r="CC65" s="1330"/>
      <c r="CD65" s="1330"/>
      <c r="CE65" s="1330"/>
      <c r="CF65" s="1330"/>
      <c r="CG65" s="1330"/>
      <c r="CH65" s="1330"/>
      <c r="CI65" s="1330"/>
      <c r="CJ65" s="1330"/>
      <c r="CK65" s="1330"/>
      <c r="CL65" s="1330"/>
      <c r="CM65" s="1330"/>
      <c r="CN65" s="1330"/>
      <c r="CO65" s="1330"/>
      <c r="CP65" s="1330"/>
      <c r="CQ65" s="1330"/>
      <c r="CR65" s="1330"/>
      <c r="CS65" s="1330"/>
      <c r="CT65" s="1330"/>
      <c r="CU65" s="1330"/>
      <c r="CV65" s="1330"/>
      <c r="CW65" s="1330"/>
      <c r="CX65" s="1330"/>
      <c r="CY65" s="1330"/>
      <c r="CZ65" s="1330"/>
      <c r="DA65" s="1330"/>
      <c r="DB65" s="1330"/>
      <c r="DC65" s="1331"/>
    </row>
    <row r="66" spans="2:107" ht="13">
      <c r="B66" s="395"/>
      <c r="AN66" s="1332"/>
      <c r="AO66" s="1333"/>
      <c r="AP66" s="1333"/>
      <c r="AQ66" s="1333"/>
      <c r="AR66" s="1333"/>
      <c r="AS66" s="1333"/>
      <c r="AT66" s="1333"/>
      <c r="AU66" s="1333"/>
      <c r="AV66" s="1333"/>
      <c r="AW66" s="1333"/>
      <c r="AX66" s="1333"/>
      <c r="AY66" s="1333"/>
      <c r="AZ66" s="1333"/>
      <c r="BA66" s="1333"/>
      <c r="BB66" s="1333"/>
      <c r="BC66" s="1333"/>
      <c r="BD66" s="1333"/>
      <c r="BE66" s="1333"/>
      <c r="BF66" s="1333"/>
      <c r="BG66" s="1333"/>
      <c r="BH66" s="1333"/>
      <c r="BI66" s="1333"/>
      <c r="BJ66" s="1333"/>
      <c r="BK66" s="1333"/>
      <c r="BL66" s="1333"/>
      <c r="BM66" s="1333"/>
      <c r="BN66" s="1333"/>
      <c r="BO66" s="1333"/>
      <c r="BP66" s="1333"/>
      <c r="BQ66" s="1333"/>
      <c r="BR66" s="1333"/>
      <c r="BS66" s="1333"/>
      <c r="BT66" s="1333"/>
      <c r="BU66" s="1333"/>
      <c r="BV66" s="1333"/>
      <c r="BW66" s="1333"/>
      <c r="BX66" s="1333"/>
      <c r="BY66" s="1333"/>
      <c r="BZ66" s="1333"/>
      <c r="CA66" s="1333"/>
      <c r="CB66" s="1333"/>
      <c r="CC66" s="1333"/>
      <c r="CD66" s="1333"/>
      <c r="CE66" s="1333"/>
      <c r="CF66" s="1333"/>
      <c r="CG66" s="1333"/>
      <c r="CH66" s="1333"/>
      <c r="CI66" s="1333"/>
      <c r="CJ66" s="1333"/>
      <c r="CK66" s="1333"/>
      <c r="CL66" s="1333"/>
      <c r="CM66" s="1333"/>
      <c r="CN66" s="1333"/>
      <c r="CO66" s="1333"/>
      <c r="CP66" s="1333"/>
      <c r="CQ66" s="1333"/>
      <c r="CR66" s="1333"/>
      <c r="CS66" s="1333"/>
      <c r="CT66" s="1333"/>
      <c r="CU66" s="1333"/>
      <c r="CV66" s="1333"/>
      <c r="CW66" s="1333"/>
      <c r="CX66" s="1333"/>
      <c r="CY66" s="1333"/>
      <c r="CZ66" s="1333"/>
      <c r="DA66" s="1333"/>
      <c r="DB66" s="1333"/>
      <c r="DC66" s="1334"/>
    </row>
    <row r="67" spans="2:107" ht="13">
      <c r="B67" s="395"/>
      <c r="AN67" s="1332"/>
      <c r="AO67" s="1333"/>
      <c r="AP67" s="1333"/>
      <c r="AQ67" s="1333"/>
      <c r="AR67" s="1333"/>
      <c r="AS67" s="1333"/>
      <c r="AT67" s="1333"/>
      <c r="AU67" s="1333"/>
      <c r="AV67" s="1333"/>
      <c r="AW67" s="1333"/>
      <c r="AX67" s="1333"/>
      <c r="AY67" s="1333"/>
      <c r="AZ67" s="1333"/>
      <c r="BA67" s="1333"/>
      <c r="BB67" s="1333"/>
      <c r="BC67" s="1333"/>
      <c r="BD67" s="1333"/>
      <c r="BE67" s="1333"/>
      <c r="BF67" s="1333"/>
      <c r="BG67" s="1333"/>
      <c r="BH67" s="1333"/>
      <c r="BI67" s="1333"/>
      <c r="BJ67" s="1333"/>
      <c r="BK67" s="1333"/>
      <c r="BL67" s="1333"/>
      <c r="BM67" s="1333"/>
      <c r="BN67" s="1333"/>
      <c r="BO67" s="1333"/>
      <c r="BP67" s="1333"/>
      <c r="BQ67" s="1333"/>
      <c r="BR67" s="1333"/>
      <c r="BS67" s="1333"/>
      <c r="BT67" s="1333"/>
      <c r="BU67" s="1333"/>
      <c r="BV67" s="1333"/>
      <c r="BW67" s="1333"/>
      <c r="BX67" s="1333"/>
      <c r="BY67" s="1333"/>
      <c r="BZ67" s="1333"/>
      <c r="CA67" s="1333"/>
      <c r="CB67" s="1333"/>
      <c r="CC67" s="1333"/>
      <c r="CD67" s="1333"/>
      <c r="CE67" s="1333"/>
      <c r="CF67" s="1333"/>
      <c r="CG67" s="1333"/>
      <c r="CH67" s="1333"/>
      <c r="CI67" s="1333"/>
      <c r="CJ67" s="1333"/>
      <c r="CK67" s="1333"/>
      <c r="CL67" s="1333"/>
      <c r="CM67" s="1333"/>
      <c r="CN67" s="1333"/>
      <c r="CO67" s="1333"/>
      <c r="CP67" s="1333"/>
      <c r="CQ67" s="1333"/>
      <c r="CR67" s="1333"/>
      <c r="CS67" s="1333"/>
      <c r="CT67" s="1333"/>
      <c r="CU67" s="1333"/>
      <c r="CV67" s="1333"/>
      <c r="CW67" s="1333"/>
      <c r="CX67" s="1333"/>
      <c r="CY67" s="1333"/>
      <c r="CZ67" s="1333"/>
      <c r="DA67" s="1333"/>
      <c r="DB67" s="1333"/>
      <c r="DC67" s="1334"/>
    </row>
    <row r="68" spans="2:107" ht="13">
      <c r="B68" s="395"/>
      <c r="AN68" s="1332"/>
      <c r="AO68" s="1333"/>
      <c r="AP68" s="1333"/>
      <c r="AQ68" s="1333"/>
      <c r="AR68" s="1333"/>
      <c r="AS68" s="1333"/>
      <c r="AT68" s="1333"/>
      <c r="AU68" s="1333"/>
      <c r="AV68" s="1333"/>
      <c r="AW68" s="1333"/>
      <c r="AX68" s="1333"/>
      <c r="AY68" s="1333"/>
      <c r="AZ68" s="1333"/>
      <c r="BA68" s="1333"/>
      <c r="BB68" s="1333"/>
      <c r="BC68" s="1333"/>
      <c r="BD68" s="1333"/>
      <c r="BE68" s="1333"/>
      <c r="BF68" s="1333"/>
      <c r="BG68" s="1333"/>
      <c r="BH68" s="1333"/>
      <c r="BI68" s="1333"/>
      <c r="BJ68" s="1333"/>
      <c r="BK68" s="1333"/>
      <c r="BL68" s="1333"/>
      <c r="BM68" s="1333"/>
      <c r="BN68" s="1333"/>
      <c r="BO68" s="1333"/>
      <c r="BP68" s="1333"/>
      <c r="BQ68" s="1333"/>
      <c r="BR68" s="1333"/>
      <c r="BS68" s="1333"/>
      <c r="BT68" s="1333"/>
      <c r="BU68" s="1333"/>
      <c r="BV68" s="1333"/>
      <c r="BW68" s="1333"/>
      <c r="BX68" s="1333"/>
      <c r="BY68" s="1333"/>
      <c r="BZ68" s="1333"/>
      <c r="CA68" s="1333"/>
      <c r="CB68" s="1333"/>
      <c r="CC68" s="1333"/>
      <c r="CD68" s="1333"/>
      <c r="CE68" s="1333"/>
      <c r="CF68" s="1333"/>
      <c r="CG68" s="1333"/>
      <c r="CH68" s="1333"/>
      <c r="CI68" s="1333"/>
      <c r="CJ68" s="1333"/>
      <c r="CK68" s="1333"/>
      <c r="CL68" s="1333"/>
      <c r="CM68" s="1333"/>
      <c r="CN68" s="1333"/>
      <c r="CO68" s="1333"/>
      <c r="CP68" s="1333"/>
      <c r="CQ68" s="1333"/>
      <c r="CR68" s="1333"/>
      <c r="CS68" s="1333"/>
      <c r="CT68" s="1333"/>
      <c r="CU68" s="1333"/>
      <c r="CV68" s="1333"/>
      <c r="CW68" s="1333"/>
      <c r="CX68" s="1333"/>
      <c r="CY68" s="1333"/>
      <c r="CZ68" s="1333"/>
      <c r="DA68" s="1333"/>
      <c r="DB68" s="1333"/>
      <c r="DC68" s="1334"/>
    </row>
    <row r="69" spans="2:107" ht="13">
      <c r="B69" s="395"/>
      <c r="AN69" s="1335"/>
      <c r="AO69" s="1336"/>
      <c r="AP69" s="1336"/>
      <c r="AQ69" s="1336"/>
      <c r="AR69" s="1336"/>
      <c r="AS69" s="1336"/>
      <c r="AT69" s="1336"/>
      <c r="AU69" s="1336"/>
      <c r="AV69" s="1336"/>
      <c r="AW69" s="1336"/>
      <c r="AX69" s="1336"/>
      <c r="AY69" s="1336"/>
      <c r="AZ69" s="1336"/>
      <c r="BA69" s="1336"/>
      <c r="BB69" s="1336"/>
      <c r="BC69" s="1336"/>
      <c r="BD69" s="1336"/>
      <c r="BE69" s="1336"/>
      <c r="BF69" s="1336"/>
      <c r="BG69" s="1336"/>
      <c r="BH69" s="1336"/>
      <c r="BI69" s="1336"/>
      <c r="BJ69" s="1336"/>
      <c r="BK69" s="1336"/>
      <c r="BL69" s="1336"/>
      <c r="BM69" s="1336"/>
      <c r="BN69" s="1336"/>
      <c r="BO69" s="1336"/>
      <c r="BP69" s="1336"/>
      <c r="BQ69" s="1336"/>
      <c r="BR69" s="1336"/>
      <c r="BS69" s="1336"/>
      <c r="BT69" s="1336"/>
      <c r="BU69" s="1336"/>
      <c r="BV69" s="1336"/>
      <c r="BW69" s="1336"/>
      <c r="BX69" s="1336"/>
      <c r="BY69" s="1336"/>
      <c r="BZ69" s="1336"/>
      <c r="CA69" s="1336"/>
      <c r="CB69" s="1336"/>
      <c r="CC69" s="1336"/>
      <c r="CD69" s="1336"/>
      <c r="CE69" s="1336"/>
      <c r="CF69" s="1336"/>
      <c r="CG69" s="1336"/>
      <c r="CH69" s="1336"/>
      <c r="CI69" s="1336"/>
      <c r="CJ69" s="1336"/>
      <c r="CK69" s="1336"/>
      <c r="CL69" s="1336"/>
      <c r="CM69" s="1336"/>
      <c r="CN69" s="1336"/>
      <c r="CO69" s="1336"/>
      <c r="CP69" s="1336"/>
      <c r="CQ69" s="1336"/>
      <c r="CR69" s="1336"/>
      <c r="CS69" s="1336"/>
      <c r="CT69" s="1336"/>
      <c r="CU69" s="1336"/>
      <c r="CV69" s="1336"/>
      <c r="CW69" s="1336"/>
      <c r="CX69" s="1336"/>
      <c r="CY69" s="1336"/>
      <c r="CZ69" s="1336"/>
      <c r="DA69" s="1336"/>
      <c r="DB69" s="1336"/>
      <c r="DC69" s="1337"/>
    </row>
    <row r="70" spans="2:107" ht="13">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
      <c r="B71" s="395"/>
      <c r="G71" s="420"/>
      <c r="I71" s="421"/>
      <c r="J71" s="418"/>
      <c r="K71" s="418"/>
      <c r="L71" s="419"/>
      <c r="M71" s="418"/>
      <c r="N71" s="419"/>
      <c r="AM71" s="420"/>
      <c r="AN71" s="388" t="s">
        <v>600</v>
      </c>
    </row>
    <row r="72" spans="2:107" ht="13">
      <c r="B72" s="395"/>
      <c r="G72" s="1319"/>
      <c r="H72" s="1319"/>
      <c r="I72" s="1319"/>
      <c r="J72" s="1319"/>
      <c r="K72" s="405"/>
      <c r="L72" s="405"/>
      <c r="M72" s="406"/>
      <c r="N72" s="406"/>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23" t="s">
        <v>557</v>
      </c>
      <c r="BQ72" s="1323"/>
      <c r="BR72" s="1323"/>
      <c r="BS72" s="1323"/>
      <c r="BT72" s="1323"/>
      <c r="BU72" s="1323"/>
      <c r="BV72" s="1323"/>
      <c r="BW72" s="1323"/>
      <c r="BX72" s="1323" t="s">
        <v>558</v>
      </c>
      <c r="BY72" s="1323"/>
      <c r="BZ72" s="1323"/>
      <c r="CA72" s="1323"/>
      <c r="CB72" s="1323"/>
      <c r="CC72" s="1323"/>
      <c r="CD72" s="1323"/>
      <c r="CE72" s="1323"/>
      <c r="CF72" s="1323" t="s">
        <v>559</v>
      </c>
      <c r="CG72" s="1323"/>
      <c r="CH72" s="1323"/>
      <c r="CI72" s="1323"/>
      <c r="CJ72" s="1323"/>
      <c r="CK72" s="1323"/>
      <c r="CL72" s="1323"/>
      <c r="CM72" s="1323"/>
      <c r="CN72" s="1323" t="s">
        <v>560</v>
      </c>
      <c r="CO72" s="1323"/>
      <c r="CP72" s="1323"/>
      <c r="CQ72" s="1323"/>
      <c r="CR72" s="1323"/>
      <c r="CS72" s="1323"/>
      <c r="CT72" s="1323"/>
      <c r="CU72" s="1323"/>
      <c r="CV72" s="1323" t="s">
        <v>561</v>
      </c>
      <c r="CW72" s="1323"/>
      <c r="CX72" s="1323"/>
      <c r="CY72" s="1323"/>
      <c r="CZ72" s="1323"/>
      <c r="DA72" s="1323"/>
      <c r="DB72" s="1323"/>
      <c r="DC72" s="1323"/>
    </row>
    <row r="73" spans="2:107" ht="13">
      <c r="B73" s="395"/>
      <c r="G73" s="1324"/>
      <c r="H73" s="1324"/>
      <c r="I73" s="1324"/>
      <c r="J73" s="1324"/>
      <c r="K73" s="1338"/>
      <c r="L73" s="1338"/>
      <c r="M73" s="1338"/>
      <c r="N73" s="1338"/>
      <c r="AM73" s="404"/>
      <c r="AN73" s="1326" t="s">
        <v>601</v>
      </c>
      <c r="AO73" s="1326"/>
      <c r="AP73" s="1326"/>
      <c r="AQ73" s="1326"/>
      <c r="AR73" s="1326"/>
      <c r="AS73" s="1326"/>
      <c r="AT73" s="1326"/>
      <c r="AU73" s="1326"/>
      <c r="AV73" s="1326"/>
      <c r="AW73" s="1326"/>
      <c r="AX73" s="1326"/>
      <c r="AY73" s="1326"/>
      <c r="AZ73" s="1326"/>
      <c r="BA73" s="1326"/>
      <c r="BB73" s="1326" t="s">
        <v>602</v>
      </c>
      <c r="BC73" s="1326"/>
      <c r="BD73" s="1326"/>
      <c r="BE73" s="1326"/>
      <c r="BF73" s="1326"/>
      <c r="BG73" s="1326"/>
      <c r="BH73" s="1326"/>
      <c r="BI73" s="1326"/>
      <c r="BJ73" s="1326"/>
      <c r="BK73" s="1326"/>
      <c r="BL73" s="1326"/>
      <c r="BM73" s="1326"/>
      <c r="BN73" s="1326"/>
      <c r="BO73" s="1326"/>
      <c r="BP73" s="1309">
        <v>4</v>
      </c>
      <c r="BQ73" s="1309"/>
      <c r="BR73" s="1309"/>
      <c r="BS73" s="1309"/>
      <c r="BT73" s="1309"/>
      <c r="BU73" s="1309"/>
      <c r="BV73" s="1309"/>
      <c r="BW73" s="1309"/>
      <c r="BX73" s="1309">
        <v>10.199999999999999</v>
      </c>
      <c r="BY73" s="1309"/>
      <c r="BZ73" s="1309"/>
      <c r="CA73" s="1309"/>
      <c r="CB73" s="1309"/>
      <c r="CC73" s="1309"/>
      <c r="CD73" s="1309"/>
      <c r="CE73" s="1309"/>
      <c r="CF73" s="1309">
        <v>14.4</v>
      </c>
      <c r="CG73" s="1309"/>
      <c r="CH73" s="1309"/>
      <c r="CI73" s="1309"/>
      <c r="CJ73" s="1309"/>
      <c r="CK73" s="1309"/>
      <c r="CL73" s="1309"/>
      <c r="CM73" s="1309"/>
      <c r="CN73" s="1309">
        <v>24.6</v>
      </c>
      <c r="CO73" s="1309"/>
      <c r="CP73" s="1309"/>
      <c r="CQ73" s="1309"/>
      <c r="CR73" s="1309"/>
      <c r="CS73" s="1309"/>
      <c r="CT73" s="1309"/>
      <c r="CU73" s="1309"/>
      <c r="CV73" s="1309">
        <v>28.2</v>
      </c>
      <c r="CW73" s="1309"/>
      <c r="CX73" s="1309"/>
      <c r="CY73" s="1309"/>
      <c r="CZ73" s="1309"/>
      <c r="DA73" s="1309"/>
      <c r="DB73" s="1309"/>
      <c r="DC73" s="1309"/>
    </row>
    <row r="74" spans="2:107" ht="13">
      <c r="B74" s="395"/>
      <c r="G74" s="1324"/>
      <c r="H74" s="1324"/>
      <c r="I74" s="1324"/>
      <c r="J74" s="1324"/>
      <c r="K74" s="1338"/>
      <c r="L74" s="1338"/>
      <c r="M74" s="1338"/>
      <c r="N74" s="1338"/>
      <c r="AM74" s="404"/>
      <c r="AN74" s="1326"/>
      <c r="AO74" s="1326"/>
      <c r="AP74" s="1326"/>
      <c r="AQ74" s="1326"/>
      <c r="AR74" s="1326"/>
      <c r="AS74" s="1326"/>
      <c r="AT74" s="1326"/>
      <c r="AU74" s="1326"/>
      <c r="AV74" s="1326"/>
      <c r="AW74" s="1326"/>
      <c r="AX74" s="1326"/>
      <c r="AY74" s="1326"/>
      <c r="AZ74" s="1326"/>
      <c r="BA74" s="1326"/>
      <c r="BB74" s="1326"/>
      <c r="BC74" s="1326"/>
      <c r="BD74" s="1326"/>
      <c r="BE74" s="1326"/>
      <c r="BF74" s="1326"/>
      <c r="BG74" s="1326"/>
      <c r="BH74" s="1326"/>
      <c r="BI74" s="1326"/>
      <c r="BJ74" s="1326"/>
      <c r="BK74" s="1326"/>
      <c r="BL74" s="1326"/>
      <c r="BM74" s="1326"/>
      <c r="BN74" s="1326"/>
      <c r="BO74" s="1326"/>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ht="13">
      <c r="B75" s="395"/>
      <c r="G75" s="1324"/>
      <c r="H75" s="1324"/>
      <c r="I75" s="1319"/>
      <c r="J75" s="1319"/>
      <c r="K75" s="1325"/>
      <c r="L75" s="1325"/>
      <c r="M75" s="1325"/>
      <c r="N75" s="1325"/>
      <c r="AM75" s="404"/>
      <c r="AN75" s="1326"/>
      <c r="AO75" s="1326"/>
      <c r="AP75" s="1326"/>
      <c r="AQ75" s="1326"/>
      <c r="AR75" s="1326"/>
      <c r="AS75" s="1326"/>
      <c r="AT75" s="1326"/>
      <c r="AU75" s="1326"/>
      <c r="AV75" s="1326"/>
      <c r="AW75" s="1326"/>
      <c r="AX75" s="1326"/>
      <c r="AY75" s="1326"/>
      <c r="AZ75" s="1326"/>
      <c r="BA75" s="1326"/>
      <c r="BB75" s="1326" t="s">
        <v>606</v>
      </c>
      <c r="BC75" s="1326"/>
      <c r="BD75" s="1326"/>
      <c r="BE75" s="1326"/>
      <c r="BF75" s="1326"/>
      <c r="BG75" s="1326"/>
      <c r="BH75" s="1326"/>
      <c r="BI75" s="1326"/>
      <c r="BJ75" s="1326"/>
      <c r="BK75" s="1326"/>
      <c r="BL75" s="1326"/>
      <c r="BM75" s="1326"/>
      <c r="BN75" s="1326"/>
      <c r="BO75" s="1326"/>
      <c r="BP75" s="1309">
        <v>2.8</v>
      </c>
      <c r="BQ75" s="1309"/>
      <c r="BR75" s="1309"/>
      <c r="BS75" s="1309"/>
      <c r="BT75" s="1309"/>
      <c r="BU75" s="1309"/>
      <c r="BV75" s="1309"/>
      <c r="BW75" s="1309"/>
      <c r="BX75" s="1309">
        <v>1.5</v>
      </c>
      <c r="BY75" s="1309"/>
      <c r="BZ75" s="1309"/>
      <c r="CA75" s="1309"/>
      <c r="CB75" s="1309"/>
      <c r="CC75" s="1309"/>
      <c r="CD75" s="1309"/>
      <c r="CE75" s="1309"/>
      <c r="CF75" s="1309">
        <v>1.4</v>
      </c>
      <c r="CG75" s="1309"/>
      <c r="CH75" s="1309"/>
      <c r="CI75" s="1309"/>
      <c r="CJ75" s="1309"/>
      <c r="CK75" s="1309"/>
      <c r="CL75" s="1309"/>
      <c r="CM75" s="1309"/>
      <c r="CN75" s="1309">
        <v>0.6</v>
      </c>
      <c r="CO75" s="1309"/>
      <c r="CP75" s="1309"/>
      <c r="CQ75" s="1309"/>
      <c r="CR75" s="1309"/>
      <c r="CS75" s="1309"/>
      <c r="CT75" s="1309"/>
      <c r="CU75" s="1309"/>
      <c r="CV75" s="1309">
        <v>0.2</v>
      </c>
      <c r="CW75" s="1309"/>
      <c r="CX75" s="1309"/>
      <c r="CY75" s="1309"/>
      <c r="CZ75" s="1309"/>
      <c r="DA75" s="1309"/>
      <c r="DB75" s="1309"/>
      <c r="DC75" s="1309"/>
    </row>
    <row r="76" spans="2:107" ht="13">
      <c r="B76" s="395"/>
      <c r="G76" s="1324"/>
      <c r="H76" s="1324"/>
      <c r="I76" s="1319"/>
      <c r="J76" s="1319"/>
      <c r="K76" s="1325"/>
      <c r="L76" s="1325"/>
      <c r="M76" s="1325"/>
      <c r="N76" s="1325"/>
      <c r="AM76" s="404"/>
      <c r="AN76" s="1326"/>
      <c r="AO76" s="1326"/>
      <c r="AP76" s="1326"/>
      <c r="AQ76" s="1326"/>
      <c r="AR76" s="1326"/>
      <c r="AS76" s="1326"/>
      <c r="AT76" s="1326"/>
      <c r="AU76" s="1326"/>
      <c r="AV76" s="1326"/>
      <c r="AW76" s="1326"/>
      <c r="AX76" s="1326"/>
      <c r="AY76" s="1326"/>
      <c r="AZ76" s="1326"/>
      <c r="BA76" s="1326"/>
      <c r="BB76" s="1326"/>
      <c r="BC76" s="1326"/>
      <c r="BD76" s="1326"/>
      <c r="BE76" s="1326"/>
      <c r="BF76" s="1326"/>
      <c r="BG76" s="1326"/>
      <c r="BH76" s="1326"/>
      <c r="BI76" s="1326"/>
      <c r="BJ76" s="1326"/>
      <c r="BK76" s="1326"/>
      <c r="BL76" s="1326"/>
      <c r="BM76" s="1326"/>
      <c r="BN76" s="1326"/>
      <c r="BO76" s="1326"/>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ht="13">
      <c r="B77" s="395"/>
      <c r="G77" s="1319"/>
      <c r="H77" s="1319"/>
      <c r="I77" s="1319"/>
      <c r="J77" s="1319"/>
      <c r="K77" s="1338"/>
      <c r="L77" s="1338"/>
      <c r="M77" s="1338"/>
      <c r="N77" s="1338"/>
      <c r="AN77" s="1323" t="s">
        <v>604</v>
      </c>
      <c r="AO77" s="1323"/>
      <c r="AP77" s="1323"/>
      <c r="AQ77" s="1323"/>
      <c r="AR77" s="1323"/>
      <c r="AS77" s="1323"/>
      <c r="AT77" s="1323"/>
      <c r="AU77" s="1323"/>
      <c r="AV77" s="1323"/>
      <c r="AW77" s="1323"/>
      <c r="AX77" s="1323"/>
      <c r="AY77" s="1323"/>
      <c r="AZ77" s="1323"/>
      <c r="BA77" s="1323"/>
      <c r="BB77" s="1326" t="s">
        <v>602</v>
      </c>
      <c r="BC77" s="1326"/>
      <c r="BD77" s="1326"/>
      <c r="BE77" s="1326"/>
      <c r="BF77" s="1326"/>
      <c r="BG77" s="1326"/>
      <c r="BH77" s="1326"/>
      <c r="BI77" s="1326"/>
      <c r="BJ77" s="1326"/>
      <c r="BK77" s="1326"/>
      <c r="BL77" s="1326"/>
      <c r="BM77" s="1326"/>
      <c r="BN77" s="1326"/>
      <c r="BO77" s="1326"/>
      <c r="BP77" s="1309">
        <v>17.8</v>
      </c>
      <c r="BQ77" s="1309"/>
      <c r="BR77" s="1309"/>
      <c r="BS77" s="1309"/>
      <c r="BT77" s="1309"/>
      <c r="BU77" s="1309"/>
      <c r="BV77" s="1309"/>
      <c r="BW77" s="1309"/>
      <c r="BX77" s="1309">
        <v>15</v>
      </c>
      <c r="BY77" s="1309"/>
      <c r="BZ77" s="1309"/>
      <c r="CA77" s="1309"/>
      <c r="CB77" s="1309"/>
      <c r="CC77" s="1309"/>
      <c r="CD77" s="1309"/>
      <c r="CE77" s="1309"/>
      <c r="CF77" s="1309">
        <v>12.2</v>
      </c>
      <c r="CG77" s="1309"/>
      <c r="CH77" s="1309"/>
      <c r="CI77" s="1309"/>
      <c r="CJ77" s="1309"/>
      <c r="CK77" s="1309"/>
      <c r="CL77" s="1309"/>
      <c r="CM77" s="1309"/>
      <c r="CN77" s="1309">
        <v>5</v>
      </c>
      <c r="CO77" s="1309"/>
      <c r="CP77" s="1309"/>
      <c r="CQ77" s="1309"/>
      <c r="CR77" s="1309"/>
      <c r="CS77" s="1309"/>
      <c r="CT77" s="1309"/>
      <c r="CU77" s="1309"/>
      <c r="CV77" s="1309">
        <v>5.4</v>
      </c>
      <c r="CW77" s="1309"/>
      <c r="CX77" s="1309"/>
      <c r="CY77" s="1309"/>
      <c r="CZ77" s="1309"/>
      <c r="DA77" s="1309"/>
      <c r="DB77" s="1309"/>
      <c r="DC77" s="1309"/>
    </row>
    <row r="78" spans="2:107" ht="13">
      <c r="B78" s="395"/>
      <c r="G78" s="1319"/>
      <c r="H78" s="1319"/>
      <c r="I78" s="1319"/>
      <c r="J78" s="1319"/>
      <c r="K78" s="1338"/>
      <c r="L78" s="1338"/>
      <c r="M78" s="1338"/>
      <c r="N78" s="1338"/>
      <c r="AN78" s="1323"/>
      <c r="AO78" s="1323"/>
      <c r="AP78" s="1323"/>
      <c r="AQ78" s="1323"/>
      <c r="AR78" s="1323"/>
      <c r="AS78" s="1323"/>
      <c r="AT78" s="1323"/>
      <c r="AU78" s="1323"/>
      <c r="AV78" s="1323"/>
      <c r="AW78" s="1323"/>
      <c r="AX78" s="1323"/>
      <c r="AY78" s="1323"/>
      <c r="AZ78" s="1323"/>
      <c r="BA78" s="1323"/>
      <c r="BB78" s="1326"/>
      <c r="BC78" s="1326"/>
      <c r="BD78" s="1326"/>
      <c r="BE78" s="1326"/>
      <c r="BF78" s="1326"/>
      <c r="BG78" s="1326"/>
      <c r="BH78" s="1326"/>
      <c r="BI78" s="1326"/>
      <c r="BJ78" s="1326"/>
      <c r="BK78" s="1326"/>
      <c r="BL78" s="1326"/>
      <c r="BM78" s="1326"/>
      <c r="BN78" s="1326"/>
      <c r="BO78" s="1326"/>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ht="13">
      <c r="B79" s="395"/>
      <c r="G79" s="1319"/>
      <c r="H79" s="1319"/>
      <c r="I79" s="1329"/>
      <c r="J79" s="1329"/>
      <c r="K79" s="1339"/>
      <c r="L79" s="1339"/>
      <c r="M79" s="1339"/>
      <c r="N79" s="1339"/>
      <c r="AN79" s="1323"/>
      <c r="AO79" s="1323"/>
      <c r="AP79" s="1323"/>
      <c r="AQ79" s="1323"/>
      <c r="AR79" s="1323"/>
      <c r="AS79" s="1323"/>
      <c r="AT79" s="1323"/>
      <c r="AU79" s="1323"/>
      <c r="AV79" s="1323"/>
      <c r="AW79" s="1323"/>
      <c r="AX79" s="1323"/>
      <c r="AY79" s="1323"/>
      <c r="AZ79" s="1323"/>
      <c r="BA79" s="1323"/>
      <c r="BB79" s="1326" t="s">
        <v>606</v>
      </c>
      <c r="BC79" s="1326"/>
      <c r="BD79" s="1326"/>
      <c r="BE79" s="1326"/>
      <c r="BF79" s="1326"/>
      <c r="BG79" s="1326"/>
      <c r="BH79" s="1326"/>
      <c r="BI79" s="1326"/>
      <c r="BJ79" s="1326"/>
      <c r="BK79" s="1326"/>
      <c r="BL79" s="1326"/>
      <c r="BM79" s="1326"/>
      <c r="BN79" s="1326"/>
      <c r="BO79" s="1326"/>
      <c r="BP79" s="1309">
        <v>5.3</v>
      </c>
      <c r="BQ79" s="1309"/>
      <c r="BR79" s="1309"/>
      <c r="BS79" s="1309"/>
      <c r="BT79" s="1309"/>
      <c r="BU79" s="1309"/>
      <c r="BV79" s="1309"/>
      <c r="BW79" s="1309"/>
      <c r="BX79" s="1309">
        <v>5</v>
      </c>
      <c r="BY79" s="1309"/>
      <c r="BZ79" s="1309"/>
      <c r="CA79" s="1309"/>
      <c r="CB79" s="1309"/>
      <c r="CC79" s="1309"/>
      <c r="CD79" s="1309"/>
      <c r="CE79" s="1309"/>
      <c r="CF79" s="1309">
        <v>4.8</v>
      </c>
      <c r="CG79" s="1309"/>
      <c r="CH79" s="1309"/>
      <c r="CI79" s="1309"/>
      <c r="CJ79" s="1309"/>
      <c r="CK79" s="1309"/>
      <c r="CL79" s="1309"/>
      <c r="CM79" s="1309"/>
      <c r="CN79" s="1309">
        <v>4.5</v>
      </c>
      <c r="CO79" s="1309"/>
      <c r="CP79" s="1309"/>
      <c r="CQ79" s="1309"/>
      <c r="CR79" s="1309"/>
      <c r="CS79" s="1309"/>
      <c r="CT79" s="1309"/>
      <c r="CU79" s="1309"/>
      <c r="CV79" s="1309">
        <v>4.2</v>
      </c>
      <c r="CW79" s="1309"/>
      <c r="CX79" s="1309"/>
      <c r="CY79" s="1309"/>
      <c r="CZ79" s="1309"/>
      <c r="DA79" s="1309"/>
      <c r="DB79" s="1309"/>
      <c r="DC79" s="1309"/>
    </row>
    <row r="80" spans="2:107" ht="13">
      <c r="B80" s="395"/>
      <c r="G80" s="1319"/>
      <c r="H80" s="1319"/>
      <c r="I80" s="1329"/>
      <c r="J80" s="1329"/>
      <c r="K80" s="1339"/>
      <c r="L80" s="1339"/>
      <c r="M80" s="1339"/>
      <c r="N80" s="1339"/>
      <c r="AN80" s="1323"/>
      <c r="AO80" s="1323"/>
      <c r="AP80" s="1323"/>
      <c r="AQ80" s="1323"/>
      <c r="AR80" s="1323"/>
      <c r="AS80" s="1323"/>
      <c r="AT80" s="1323"/>
      <c r="AU80" s="1323"/>
      <c r="AV80" s="1323"/>
      <c r="AW80" s="1323"/>
      <c r="AX80" s="1323"/>
      <c r="AY80" s="1323"/>
      <c r="AZ80" s="1323"/>
      <c r="BA80" s="1323"/>
      <c r="BB80" s="1326"/>
      <c r="BC80" s="1326"/>
      <c r="BD80" s="1326"/>
      <c r="BE80" s="1326"/>
      <c r="BF80" s="1326"/>
      <c r="BG80" s="1326"/>
      <c r="BH80" s="1326"/>
      <c r="BI80" s="1326"/>
      <c r="BJ80" s="1326"/>
      <c r="BK80" s="1326"/>
      <c r="BL80" s="1326"/>
      <c r="BM80" s="1326"/>
      <c r="BN80" s="1326"/>
      <c r="BO80" s="1326"/>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ht="13">
      <c r="B81" s="395"/>
    </row>
    <row r="82" spans="2:109" ht="16.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
      <c r="DD84" s="388"/>
      <c r="DE84" s="388"/>
    </row>
    <row r="85" spans="2:109" ht="13">
      <c r="DD85" s="388"/>
      <c r="DE85" s="388"/>
    </row>
    <row r="86" spans="2:109" ht="13" hidden="1">
      <c r="DD86" s="388"/>
      <c r="DE86" s="388"/>
    </row>
    <row r="87" spans="2:109" ht="13" hidden="1">
      <c r="K87" s="423"/>
      <c r="AQ87" s="423"/>
      <c r="BC87" s="423"/>
      <c r="BO87" s="423"/>
      <c r="CA87" s="423"/>
      <c r="CM87" s="423"/>
      <c r="CY87" s="423"/>
      <c r="DD87" s="388"/>
      <c r="DE87" s="388"/>
    </row>
    <row r="88" spans="2:109" ht="13" hidden="1">
      <c r="DD88" s="388"/>
      <c r="DE88" s="388"/>
    </row>
    <row r="89" spans="2:109" ht="13" hidden="1">
      <c r="DD89" s="388"/>
      <c r="DE89" s="388"/>
    </row>
    <row r="90" spans="2:109" ht="13" hidden="1">
      <c r="DD90" s="388"/>
      <c r="DE90" s="388"/>
    </row>
    <row r="91" spans="2:109" ht="13"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ruUTKAWh9nAXZ0s4qzx2bGrG+czkKM6/d2NsfWaPDMwZ0dHbLg9hdDiUmv3imbXrr+LJKEqfjEX9pt1vBXLR5Q==" saltValue="fYVpY7Q3oncxtnGfbJyJk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453125" style="292" customWidth="1"/>
    <col min="35" max="122" width="2.453125" style="291" customWidth="1"/>
    <col min="123" max="16384" width="2.4531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
      <c r="S2" s="291"/>
      <c r="AH2" s="291"/>
    </row>
    <row r="3" spans="1:34" ht="13">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
    <row r="5" spans="1:34" ht="13"/>
    <row r="6" spans="1:34" ht="13"/>
    <row r="7" spans="1:34" ht="13"/>
    <row r="8" spans="1:34" ht="13"/>
    <row r="9" spans="1:34" ht="13">
      <c r="AH9" s="291"/>
    </row>
    <row r="10" spans="1:34" ht="13"/>
    <row r="11" spans="1:34" ht="13"/>
    <row r="12" spans="1:34" ht="13"/>
    <row r="13" spans="1:34" ht="13"/>
    <row r="14" spans="1:34" ht="13"/>
    <row r="15" spans="1:34" ht="13"/>
    <row r="16" spans="1:34" ht="13"/>
    <row r="17" spans="12:34" ht="13">
      <c r="AH17" s="291"/>
    </row>
    <row r="18" spans="12:34" ht="13"/>
    <row r="19" spans="12:34" ht="13"/>
    <row r="20" spans="12:34" ht="13">
      <c r="AH20" s="291"/>
    </row>
    <row r="21" spans="12:34" ht="13">
      <c r="AH21" s="291"/>
    </row>
    <row r="22" spans="12:34" ht="13"/>
    <row r="23" spans="12:34" ht="13"/>
    <row r="24" spans="12:34" ht="13">
      <c r="Q24" s="291"/>
    </row>
    <row r="25" spans="12:34" ht="13"/>
    <row r="26" spans="12:34" ht="13"/>
    <row r="27" spans="12:34" ht="13"/>
    <row r="28" spans="12:34" ht="13">
      <c r="O28" s="291"/>
      <c r="T28" s="291"/>
      <c r="AH28" s="291"/>
    </row>
    <row r="29" spans="12:34" ht="13"/>
    <row r="30" spans="12:34" ht="13"/>
    <row r="31" spans="12:34" ht="13">
      <c r="Q31" s="291"/>
    </row>
    <row r="32" spans="12:34" ht="13">
      <c r="L32" s="291"/>
    </row>
    <row r="33" spans="2:34" ht="13">
      <c r="C33" s="291"/>
      <c r="E33" s="291"/>
      <c r="G33" s="291"/>
      <c r="I33" s="291"/>
      <c r="X33" s="291"/>
    </row>
    <row r="34" spans="2:34" ht="13">
      <c r="B34" s="291"/>
      <c r="P34" s="291"/>
      <c r="R34" s="291"/>
      <c r="T34" s="291"/>
    </row>
    <row r="35" spans="2:34" ht="13">
      <c r="D35" s="291"/>
      <c r="W35" s="291"/>
      <c r="AC35" s="291"/>
      <c r="AD35" s="291"/>
      <c r="AE35" s="291"/>
      <c r="AF35" s="291"/>
      <c r="AG35" s="291"/>
      <c r="AH35" s="291"/>
    </row>
    <row r="36" spans="2:34" ht="13">
      <c r="H36" s="291"/>
      <c r="J36" s="291"/>
      <c r="K36" s="291"/>
      <c r="M36" s="291"/>
      <c r="Y36" s="291"/>
      <c r="Z36" s="291"/>
      <c r="AA36" s="291"/>
      <c r="AB36" s="291"/>
      <c r="AC36" s="291"/>
      <c r="AD36" s="291"/>
      <c r="AE36" s="291"/>
      <c r="AF36" s="291"/>
      <c r="AG36" s="291"/>
      <c r="AH36" s="291"/>
    </row>
    <row r="37" spans="2:34" ht="13">
      <c r="AH37" s="291"/>
    </row>
    <row r="38" spans="2:34" ht="13">
      <c r="AG38" s="291"/>
      <c r="AH38" s="291"/>
    </row>
    <row r="39" spans="2:34" ht="13"/>
    <row r="40" spans="2:34" ht="13">
      <c r="X40" s="291"/>
    </row>
    <row r="41" spans="2:34" ht="13">
      <c r="R41" s="291"/>
    </row>
    <row r="42" spans="2:34" ht="13">
      <c r="W42" s="291"/>
    </row>
    <row r="43" spans="2:34" ht="13">
      <c r="Y43" s="291"/>
      <c r="Z43" s="291"/>
      <c r="AA43" s="291"/>
      <c r="AB43" s="291"/>
      <c r="AC43" s="291"/>
      <c r="AD43" s="291"/>
      <c r="AE43" s="291"/>
      <c r="AF43" s="291"/>
      <c r="AG43" s="291"/>
      <c r="AH43" s="291"/>
    </row>
    <row r="44" spans="2:34" ht="13">
      <c r="AH44" s="291"/>
    </row>
    <row r="45" spans="2:34" ht="13">
      <c r="X45" s="291"/>
    </row>
    <row r="46" spans="2:34" ht="13"/>
    <row r="47" spans="2:34" ht="13"/>
    <row r="48" spans="2:34" ht="13">
      <c r="W48" s="291"/>
      <c r="Y48" s="291"/>
      <c r="Z48" s="291"/>
      <c r="AA48" s="291"/>
      <c r="AB48" s="291"/>
      <c r="AC48" s="291"/>
      <c r="AD48" s="291"/>
      <c r="AE48" s="291"/>
      <c r="AF48" s="291"/>
      <c r="AG48" s="291"/>
      <c r="AH48" s="291"/>
    </row>
    <row r="49" spans="28:34" ht="13"/>
    <row r="50" spans="28:34" ht="13">
      <c r="AE50" s="291"/>
      <c r="AF50" s="291"/>
      <c r="AG50" s="291"/>
      <c r="AH50" s="291"/>
    </row>
    <row r="51" spans="28:34" ht="13">
      <c r="AC51" s="291"/>
      <c r="AD51" s="291"/>
      <c r="AE51" s="291"/>
      <c r="AF51" s="291"/>
      <c r="AG51" s="291"/>
      <c r="AH51" s="291"/>
    </row>
    <row r="52" spans="28:34" ht="13"/>
    <row r="53" spans="28:34" ht="13">
      <c r="AF53" s="291"/>
      <c r="AG53" s="291"/>
      <c r="AH53" s="291"/>
    </row>
    <row r="54" spans="28:34" ht="13">
      <c r="AH54" s="291"/>
    </row>
    <row r="55" spans="28:34" ht="13"/>
    <row r="56" spans="28:34" ht="13">
      <c r="AB56" s="291"/>
      <c r="AC56" s="291"/>
      <c r="AD56" s="291"/>
      <c r="AE56" s="291"/>
      <c r="AF56" s="291"/>
      <c r="AG56" s="291"/>
      <c r="AH56" s="291"/>
    </row>
    <row r="57" spans="28:34" ht="13">
      <c r="AH57" s="291"/>
    </row>
    <row r="58" spans="28:34" ht="13">
      <c r="AH58" s="291"/>
    </row>
    <row r="59" spans="28:34" ht="13"/>
    <row r="60" spans="28:34" ht="13"/>
    <row r="61" spans="28:34" ht="13"/>
    <row r="62" spans="28:34" ht="13"/>
    <row r="63" spans="28:34" ht="13">
      <c r="AH63" s="291"/>
    </row>
    <row r="64" spans="28:34" ht="13">
      <c r="AG64" s="291"/>
      <c r="AH64" s="291"/>
    </row>
    <row r="65" spans="28:34" ht="13"/>
    <row r="66" spans="28:34" ht="13"/>
    <row r="67" spans="28:34" ht="13"/>
    <row r="68" spans="28:34" ht="13">
      <c r="AB68" s="291"/>
      <c r="AC68" s="291"/>
      <c r="AD68" s="291"/>
      <c r="AE68" s="291"/>
      <c r="AF68" s="291"/>
      <c r="AG68" s="291"/>
      <c r="AH68" s="291"/>
    </row>
    <row r="69" spans="28:34" ht="13">
      <c r="AF69" s="291"/>
      <c r="AG69" s="291"/>
      <c r="AH69" s="291"/>
    </row>
    <row r="70" spans="28:34" ht="13"/>
    <row r="71" spans="28:34" ht="13"/>
    <row r="72" spans="28:34" ht="13"/>
    <row r="73" spans="28:34" ht="13"/>
    <row r="74" spans="28:34" ht="13"/>
    <row r="75" spans="28:34" ht="13">
      <c r="AH75" s="291"/>
    </row>
    <row r="76" spans="28:34" ht="13">
      <c r="AF76" s="291"/>
      <c r="AG76" s="291"/>
      <c r="AH76" s="291"/>
    </row>
    <row r="77" spans="28:34" ht="13">
      <c r="AG77" s="291"/>
      <c r="AH77" s="291"/>
    </row>
    <row r="78" spans="28:34" ht="13"/>
    <row r="79" spans="28:34" ht="13"/>
    <row r="80" spans="28:34" ht="13"/>
    <row r="81" spans="25:34" ht="13"/>
    <row r="82" spans="25:34" ht="13">
      <c r="Y82" s="291"/>
    </row>
    <row r="83" spans="25:34" ht="13">
      <c r="Y83" s="291"/>
      <c r="Z83" s="291"/>
      <c r="AA83" s="291"/>
      <c r="AB83" s="291"/>
      <c r="AC83" s="291"/>
      <c r="AD83" s="291"/>
      <c r="AE83" s="291"/>
      <c r="AF83" s="291"/>
      <c r="AG83" s="291"/>
      <c r="AH83" s="291"/>
    </row>
    <row r="84" spans="25:34" ht="13"/>
    <row r="85" spans="25:34" ht="13"/>
    <row r="86" spans="25:34" ht="13"/>
    <row r="87" spans="25:34" ht="13"/>
    <row r="88" spans="25:34" ht="13">
      <c r="AH88" s="291"/>
    </row>
    <row r="89" spans="25:34" ht="13"/>
    <row r="90" spans="25:34" ht="13"/>
    <row r="91" spans="25:34" ht="13"/>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503</v>
      </c>
    </row>
  </sheetData>
  <sheetProtection algorithmName="SHA-512" hashValue="N3EGNhn/4bpaYrCbYfFaeJ0Lix0DjwgzUYuqWLbfrDyIvDSxYht7UBW5rSbbwvOdaUvB1SlQVWCciAPHWhqzsg==" saltValue="hOD8Lb8lBSUgRYGYHB/PH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453125" style="292" customWidth="1"/>
    <col min="35" max="122" width="2.453125" style="291" customWidth="1"/>
    <col min="123" max="16384" width="2.4531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
      <c r="S2" s="291"/>
      <c r="AH2" s="291"/>
    </row>
    <row r="3" spans="2:34" ht="13">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
    <row r="5" spans="2:34" ht="13"/>
    <row r="6" spans="2:34" ht="13"/>
    <row r="7" spans="2:34" ht="13"/>
    <row r="8" spans="2:34" ht="13"/>
    <row r="9" spans="2:34" ht="13">
      <c r="AH9" s="291"/>
    </row>
    <row r="10" spans="2:34" ht="13"/>
    <row r="11" spans="2:34" ht="13"/>
    <row r="12" spans="2:34" ht="13"/>
    <row r="13" spans="2:34" ht="13"/>
    <row r="14" spans="2:34" ht="13"/>
    <row r="15" spans="2:34" ht="13"/>
    <row r="16" spans="2:34" ht="13"/>
    <row r="17" spans="12:34" ht="13">
      <c r="AH17" s="291"/>
    </row>
    <row r="18" spans="12:34" ht="13"/>
    <row r="19" spans="12:34" ht="13"/>
    <row r="20" spans="12:34" ht="13">
      <c r="AH20" s="291"/>
    </row>
    <row r="21" spans="12:34" ht="13">
      <c r="AH21" s="291"/>
    </row>
    <row r="22" spans="12:34" ht="13"/>
    <row r="23" spans="12:34" ht="13"/>
    <row r="24" spans="12:34" ht="13">
      <c r="Q24" s="291"/>
    </row>
    <row r="25" spans="12:34" ht="13"/>
    <row r="26" spans="12:34" ht="13"/>
    <row r="27" spans="12:34" ht="13"/>
    <row r="28" spans="12:34" ht="13">
      <c r="O28" s="291"/>
      <c r="T28" s="291"/>
      <c r="AH28" s="291"/>
    </row>
    <row r="29" spans="12:34" ht="13"/>
    <row r="30" spans="12:34" ht="13"/>
    <row r="31" spans="12:34" ht="13">
      <c r="Q31" s="291"/>
    </row>
    <row r="32" spans="12:34" ht="13">
      <c r="L32" s="291"/>
    </row>
    <row r="33" spans="2:34" ht="13">
      <c r="C33" s="291"/>
      <c r="E33" s="291"/>
      <c r="G33" s="291"/>
      <c r="I33" s="291"/>
      <c r="X33" s="291"/>
    </row>
    <row r="34" spans="2:34" ht="13">
      <c r="B34" s="291"/>
      <c r="P34" s="291"/>
      <c r="R34" s="291"/>
      <c r="T34" s="291"/>
    </row>
    <row r="35" spans="2:34" ht="13">
      <c r="D35" s="291"/>
      <c r="W35" s="291"/>
      <c r="AC35" s="291"/>
      <c r="AD35" s="291"/>
      <c r="AE35" s="291"/>
      <c r="AF35" s="291"/>
      <c r="AG35" s="291"/>
      <c r="AH35" s="291"/>
    </row>
    <row r="36" spans="2:34" ht="13">
      <c r="H36" s="291"/>
      <c r="J36" s="291"/>
      <c r="K36" s="291"/>
      <c r="M36" s="291"/>
      <c r="Y36" s="291"/>
      <c r="Z36" s="291"/>
      <c r="AA36" s="291"/>
      <c r="AB36" s="291"/>
      <c r="AC36" s="291"/>
      <c r="AD36" s="291"/>
      <c r="AE36" s="291"/>
      <c r="AF36" s="291"/>
      <c r="AG36" s="291"/>
      <c r="AH36" s="291"/>
    </row>
    <row r="37" spans="2:34" ht="13">
      <c r="AH37" s="291"/>
    </row>
    <row r="38" spans="2:34" ht="13">
      <c r="AG38" s="291"/>
      <c r="AH38" s="291"/>
    </row>
    <row r="39" spans="2:34" ht="13"/>
    <row r="40" spans="2:34" ht="13">
      <c r="X40" s="291"/>
    </row>
    <row r="41" spans="2:34" ht="13">
      <c r="R41" s="291"/>
    </row>
    <row r="42" spans="2:34" ht="13">
      <c r="W42" s="291"/>
    </row>
    <row r="43" spans="2:34" ht="13">
      <c r="Y43" s="291"/>
      <c r="Z43" s="291"/>
      <c r="AA43" s="291"/>
      <c r="AB43" s="291"/>
      <c r="AC43" s="291"/>
      <c r="AD43" s="291"/>
      <c r="AE43" s="291"/>
      <c r="AF43" s="291"/>
      <c r="AG43" s="291"/>
      <c r="AH43" s="291"/>
    </row>
    <row r="44" spans="2:34" ht="13">
      <c r="AH44" s="291"/>
    </row>
    <row r="45" spans="2:34" ht="13">
      <c r="X45" s="291"/>
    </row>
    <row r="46" spans="2:34" ht="13"/>
    <row r="47" spans="2:34" ht="13"/>
    <row r="48" spans="2:34" ht="13">
      <c r="W48" s="291"/>
      <c r="Y48" s="291"/>
      <c r="Z48" s="291"/>
      <c r="AA48" s="291"/>
      <c r="AB48" s="291"/>
      <c r="AC48" s="291"/>
      <c r="AD48" s="291"/>
      <c r="AE48" s="291"/>
      <c r="AF48" s="291"/>
      <c r="AG48" s="291"/>
      <c r="AH48" s="291"/>
    </row>
    <row r="49" spans="28:34" ht="13"/>
    <row r="50" spans="28:34" ht="13">
      <c r="AE50" s="291"/>
      <c r="AF50" s="291"/>
      <c r="AG50" s="291"/>
      <c r="AH50" s="291"/>
    </row>
    <row r="51" spans="28:34" ht="13">
      <c r="AC51" s="291"/>
      <c r="AD51" s="291"/>
      <c r="AE51" s="291"/>
      <c r="AF51" s="291"/>
      <c r="AG51" s="291"/>
      <c r="AH51" s="291"/>
    </row>
    <row r="52" spans="28:34" ht="13"/>
    <row r="53" spans="28:34" ht="13">
      <c r="AF53" s="291"/>
      <c r="AG53" s="291"/>
      <c r="AH53" s="291"/>
    </row>
    <row r="54" spans="28:34" ht="13">
      <c r="AH54" s="291"/>
    </row>
    <row r="55" spans="28:34" ht="13"/>
    <row r="56" spans="28:34" ht="13">
      <c r="AB56" s="291"/>
      <c r="AC56" s="291"/>
      <c r="AD56" s="291"/>
      <c r="AE56" s="291"/>
      <c r="AF56" s="291"/>
      <c r="AG56" s="291"/>
      <c r="AH56" s="291"/>
    </row>
    <row r="57" spans="28:34" ht="13">
      <c r="AH57" s="291"/>
    </row>
    <row r="58" spans="28:34" ht="13">
      <c r="AH58" s="291"/>
    </row>
    <row r="59" spans="28:34" ht="13">
      <c r="AG59" s="291"/>
      <c r="AH59" s="291"/>
    </row>
    <row r="60" spans="28:34" ht="13"/>
    <row r="61" spans="28:34" ht="13"/>
    <row r="62" spans="28:34" ht="13"/>
    <row r="63" spans="28:34" ht="13">
      <c r="AH63" s="291"/>
    </row>
    <row r="64" spans="28:34" ht="13">
      <c r="AG64" s="291"/>
      <c r="AH64" s="291"/>
    </row>
    <row r="65" spans="28:34" ht="13"/>
    <row r="66" spans="28:34" ht="13"/>
    <row r="67" spans="28:34" ht="13"/>
    <row r="68" spans="28:34" ht="13">
      <c r="AB68" s="291"/>
      <c r="AC68" s="291"/>
      <c r="AD68" s="291"/>
      <c r="AE68" s="291"/>
      <c r="AF68" s="291"/>
      <c r="AG68" s="291"/>
      <c r="AH68" s="291"/>
    </row>
    <row r="69" spans="28:34" ht="13">
      <c r="AF69" s="291"/>
      <c r="AG69" s="291"/>
      <c r="AH69" s="291"/>
    </row>
    <row r="70" spans="28:34" ht="13"/>
    <row r="71" spans="28:34" ht="13"/>
    <row r="72" spans="28:34" ht="13"/>
    <row r="73" spans="28:34" ht="13"/>
    <row r="74" spans="28:34" ht="13"/>
    <row r="75" spans="28:34" ht="13">
      <c r="AH75" s="291"/>
    </row>
    <row r="76" spans="28:34" ht="13">
      <c r="AF76" s="291"/>
      <c r="AG76" s="291"/>
      <c r="AH76" s="291"/>
    </row>
    <row r="77" spans="28:34" ht="13">
      <c r="AG77" s="291"/>
      <c r="AH77" s="291"/>
    </row>
    <row r="78" spans="28:34" ht="13"/>
    <row r="79" spans="28:34" ht="13"/>
    <row r="80" spans="28:34" ht="13"/>
    <row r="81" spans="25:34" ht="13"/>
    <row r="82" spans="25:34" ht="13">
      <c r="Y82" s="291"/>
    </row>
    <row r="83" spans="25:34" ht="13">
      <c r="Y83" s="291"/>
      <c r="Z83" s="291"/>
      <c r="AA83" s="291"/>
      <c r="AB83" s="291"/>
      <c r="AC83" s="291"/>
      <c r="AD83" s="291"/>
      <c r="AE83" s="291"/>
      <c r="AF83" s="291"/>
      <c r="AG83" s="291"/>
      <c r="AH83" s="291"/>
    </row>
    <row r="84" spans="25:34" ht="13"/>
    <row r="85" spans="25:34" ht="13"/>
    <row r="86" spans="25:34" ht="13"/>
    <row r="87" spans="25:34" ht="13"/>
    <row r="88" spans="25:34" ht="13">
      <c r="AH88" s="291"/>
    </row>
    <row r="89" spans="25:34" ht="13"/>
    <row r="90" spans="25:34" ht="13"/>
    <row r="91" spans="25:34" ht="13"/>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503</v>
      </c>
    </row>
  </sheetData>
  <sheetProtection algorithmName="SHA-512" hashValue="B87JhKsw30DGsw4V5hZl3h301t7csWCplUkfNWWmP+Jbj0+B4FVdKbFkavMQ6CicYJhvkqvz4PuJq8LdfuEBbw==" saltValue="pgIdIu6fPLSZTkbm4HxGw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08984375" defaultRowHeight="13"/>
  <cols>
    <col min="1" max="1" width="45.90625" style="150" customWidth="1"/>
    <col min="2" max="8" width="13.36328125" style="150" customWidth="1"/>
    <col min="9" max="16384" width="11.08984375" style="150"/>
  </cols>
  <sheetData>
    <row r="1" spans="1:8">
      <c r="A1" s="144"/>
      <c r="B1" s="145"/>
      <c r="C1" s="146"/>
      <c r="D1" s="147"/>
      <c r="E1" s="148"/>
      <c r="F1" s="148"/>
      <c r="G1" s="148"/>
      <c r="H1" s="149"/>
    </row>
    <row r="2" spans="1:8">
      <c r="A2" s="151"/>
      <c r="B2" s="152"/>
      <c r="C2" s="153"/>
      <c r="D2" s="154" t="s">
        <v>52</v>
      </c>
      <c r="E2" s="155"/>
      <c r="F2" s="156" t="s">
        <v>554</v>
      </c>
      <c r="G2" s="157"/>
      <c r="H2" s="158"/>
    </row>
    <row r="3" spans="1:8">
      <c r="A3" s="154" t="s">
        <v>547</v>
      </c>
      <c r="B3" s="159"/>
      <c r="C3" s="160"/>
      <c r="D3" s="161">
        <v>26512</v>
      </c>
      <c r="E3" s="162"/>
      <c r="F3" s="163">
        <v>44267</v>
      </c>
      <c r="G3" s="164"/>
      <c r="H3" s="165"/>
    </row>
    <row r="4" spans="1:8">
      <c r="A4" s="166"/>
      <c r="B4" s="167"/>
      <c r="C4" s="168"/>
      <c r="D4" s="169">
        <v>12555</v>
      </c>
      <c r="E4" s="170"/>
      <c r="F4" s="171">
        <v>26161</v>
      </c>
      <c r="G4" s="172"/>
      <c r="H4" s="173"/>
    </row>
    <row r="5" spans="1:8">
      <c r="A5" s="154" t="s">
        <v>549</v>
      </c>
      <c r="B5" s="159"/>
      <c r="C5" s="160"/>
      <c r="D5" s="161">
        <v>26216</v>
      </c>
      <c r="E5" s="162"/>
      <c r="F5" s="163">
        <v>40879</v>
      </c>
      <c r="G5" s="164"/>
      <c r="H5" s="165"/>
    </row>
    <row r="6" spans="1:8">
      <c r="A6" s="166"/>
      <c r="B6" s="167"/>
      <c r="C6" s="168"/>
      <c r="D6" s="169">
        <v>15191</v>
      </c>
      <c r="E6" s="170"/>
      <c r="F6" s="171">
        <v>24087</v>
      </c>
      <c r="G6" s="172"/>
      <c r="H6" s="173"/>
    </row>
    <row r="7" spans="1:8">
      <c r="A7" s="154" t="s">
        <v>550</v>
      </c>
      <c r="B7" s="159"/>
      <c r="C7" s="160"/>
      <c r="D7" s="161">
        <v>32918</v>
      </c>
      <c r="E7" s="162"/>
      <c r="F7" s="163">
        <v>42651</v>
      </c>
      <c r="G7" s="164"/>
      <c r="H7" s="165"/>
    </row>
    <row r="8" spans="1:8">
      <c r="A8" s="166"/>
      <c r="B8" s="167"/>
      <c r="C8" s="168"/>
      <c r="D8" s="169">
        <v>15532</v>
      </c>
      <c r="E8" s="170"/>
      <c r="F8" s="171">
        <v>22675</v>
      </c>
      <c r="G8" s="172"/>
      <c r="H8" s="173"/>
    </row>
    <row r="9" spans="1:8">
      <c r="A9" s="154" t="s">
        <v>551</v>
      </c>
      <c r="B9" s="159"/>
      <c r="C9" s="160"/>
      <c r="D9" s="161">
        <v>23534</v>
      </c>
      <c r="E9" s="162"/>
      <c r="F9" s="163">
        <v>43226</v>
      </c>
      <c r="G9" s="164"/>
      <c r="H9" s="165"/>
    </row>
    <row r="10" spans="1:8">
      <c r="A10" s="166"/>
      <c r="B10" s="167"/>
      <c r="C10" s="168"/>
      <c r="D10" s="169">
        <v>13234</v>
      </c>
      <c r="E10" s="170"/>
      <c r="F10" s="171">
        <v>22622</v>
      </c>
      <c r="G10" s="172"/>
      <c r="H10" s="173"/>
    </row>
    <row r="11" spans="1:8">
      <c r="A11" s="154" t="s">
        <v>552</v>
      </c>
      <c r="B11" s="159"/>
      <c r="C11" s="160"/>
      <c r="D11" s="161">
        <v>16852</v>
      </c>
      <c r="E11" s="162"/>
      <c r="F11" s="163">
        <v>42836</v>
      </c>
      <c r="G11" s="164"/>
      <c r="H11" s="165"/>
    </row>
    <row r="12" spans="1:8">
      <c r="A12" s="166"/>
      <c r="B12" s="167"/>
      <c r="C12" s="174"/>
      <c r="D12" s="169">
        <v>12149</v>
      </c>
      <c r="E12" s="170"/>
      <c r="F12" s="171">
        <v>22936</v>
      </c>
      <c r="G12" s="172"/>
      <c r="H12" s="173"/>
    </row>
    <row r="13" spans="1:8">
      <c r="A13" s="154"/>
      <c r="B13" s="159"/>
      <c r="C13" s="175"/>
      <c r="D13" s="176">
        <v>25206</v>
      </c>
      <c r="E13" s="177"/>
      <c r="F13" s="178">
        <v>42772</v>
      </c>
      <c r="G13" s="179"/>
      <c r="H13" s="165"/>
    </row>
    <row r="14" spans="1:8">
      <c r="A14" s="166"/>
      <c r="B14" s="167"/>
      <c r="C14" s="168"/>
      <c r="D14" s="169">
        <v>13732</v>
      </c>
      <c r="E14" s="170"/>
      <c r="F14" s="171">
        <v>23696</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5.6</v>
      </c>
      <c r="C19" s="180">
        <f>ROUND(VALUE(SUBSTITUTE(実質収支比率等に係る経年分析!G$48,"▲","-")),2)</f>
        <v>4.13</v>
      </c>
      <c r="D19" s="180">
        <f>ROUND(VALUE(SUBSTITUTE(実質収支比率等に係る経年分析!H$48,"▲","-")),2)</f>
        <v>4.6100000000000003</v>
      </c>
      <c r="E19" s="180">
        <f>ROUND(VALUE(SUBSTITUTE(実質収支比率等に係る経年分析!I$48,"▲","-")),2)</f>
        <v>5.63</v>
      </c>
      <c r="F19" s="180">
        <f>ROUND(VALUE(SUBSTITUTE(実質収支比率等に係る経年分析!J$48,"▲","-")),2)</f>
        <v>7.65</v>
      </c>
    </row>
    <row r="20" spans="1:11">
      <c r="A20" s="180" t="s">
        <v>55</v>
      </c>
      <c r="B20" s="180">
        <f>ROUND(VALUE(SUBSTITUTE(実質収支比率等に係る経年分析!F$47,"▲","-")),2)</f>
        <v>6.41</v>
      </c>
      <c r="C20" s="180">
        <f>ROUND(VALUE(SUBSTITUTE(実質収支比率等に係る経年分析!G$47,"▲","-")),2)</f>
        <v>4.21</v>
      </c>
      <c r="D20" s="180">
        <f>ROUND(VALUE(SUBSTITUTE(実質収支比率等に係る経年分析!H$47,"▲","-")),2)</f>
        <v>9.19</v>
      </c>
      <c r="E20" s="180">
        <f>ROUND(VALUE(SUBSTITUTE(実質収支比率等に係る経年分析!I$47,"▲","-")),2)</f>
        <v>7.68</v>
      </c>
      <c r="F20" s="180">
        <f>ROUND(VALUE(SUBSTITUTE(実質収支比率等に係る経年分析!J$47,"▲","-")),2)</f>
        <v>6.62</v>
      </c>
    </row>
    <row r="21" spans="1:11">
      <c r="A21" s="180" t="s">
        <v>56</v>
      </c>
      <c r="B21" s="180">
        <f>IF(ISNUMBER(VALUE(SUBSTITUTE(実質収支比率等に係る経年分析!F$49,"▲","-"))),ROUND(VALUE(SUBSTITUTE(実質収支比率等に係る経年分析!F$49,"▲","-")),2),NA())</f>
        <v>2.7</v>
      </c>
      <c r="C21" s="180">
        <f>IF(ISNUMBER(VALUE(SUBSTITUTE(実質収支比率等に係る経年分析!G$49,"▲","-"))),ROUND(VALUE(SUBSTITUTE(実質収支比率等に係る経年分析!G$49,"▲","-")),2),NA())</f>
        <v>-3.48</v>
      </c>
      <c r="D21" s="180">
        <f>IF(ISNUMBER(VALUE(SUBSTITUTE(実質収支比率等に係る経年分析!H$49,"▲","-"))),ROUND(VALUE(SUBSTITUTE(実質収支比率等に係る経年分析!H$49,"▲","-")),2),NA())</f>
        <v>5.46</v>
      </c>
      <c r="E21" s="180">
        <f>IF(ISNUMBER(VALUE(SUBSTITUTE(実質収支比率等に係る経年分析!I$49,"▲","-"))),ROUND(VALUE(SUBSTITUTE(実質収支比率等に係る経年分析!I$49,"▲","-")),2),NA())</f>
        <v>-0.22</v>
      </c>
      <c r="F21" s="180">
        <f>IF(ISNUMBER(VALUE(SUBSTITUTE(実質収支比率等に係る経年分析!J$49,"▲","-"))),ROUND(VALUE(SUBSTITUTE(実質収支比率等に係る経年分析!J$49,"▲","-")),2),NA())</f>
        <v>0.88</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0.66</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c r="A31" s="181" t="str">
        <f>IF(連結実質赤字比率に係る赤字・黒字の構成分析!C$39="",NA(),連結実質赤字比率に係る赤字・黒字の構成分析!C$39)</f>
        <v>国民健康保険事業特別会計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0.37</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1.1299999999999999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2.14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v>
      </c>
    </row>
    <row r="32" spans="1:11">
      <c r="A32" s="181" t="str">
        <f>IF(連結実質赤字比率に係る赤字・黒字の構成分析!C$38="",NA(),連結実質赤字比率に係る赤字・黒字の構成分析!C$38)</f>
        <v>後期高齢者医療保険事業特別会計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0.28999999999999998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0.28000000000000003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0.28999999999999998</v>
      </c>
    </row>
    <row r="33" spans="1:16">
      <c r="A33" s="181" t="str">
        <f>IF(連結実質赤字比率に係る赤字・黒字の構成分析!C$37="",NA(),連結実質赤字比率に係る赤字・黒字の構成分析!C$37)</f>
        <v>公共下水道事業会計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0.69</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0.71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0.81</v>
      </c>
    </row>
    <row r="34" spans="1:16">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0.87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1.08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1.56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1.1100000000000001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1.69</v>
      </c>
    </row>
    <row r="35" spans="1:16">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7.45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7.61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7.37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6.43</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5.59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4.13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4.6100000000000003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5.63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7.65</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3239</v>
      </c>
      <c r="E42" s="182"/>
      <c r="F42" s="182"/>
      <c r="G42" s="182">
        <f>'実質公債費比率（分子）の構造'!L$52</f>
        <v>3076</v>
      </c>
      <c r="H42" s="182"/>
      <c r="I42" s="182"/>
      <c r="J42" s="182">
        <f>'実質公債費比率（分子）の構造'!M$52</f>
        <v>3219</v>
      </c>
      <c r="K42" s="182"/>
      <c r="L42" s="182"/>
      <c r="M42" s="182">
        <f>'実質公債費比率（分子）の構造'!N$52</f>
        <v>3087</v>
      </c>
      <c r="N42" s="182"/>
      <c r="O42" s="182"/>
      <c r="P42" s="182">
        <f>'実質公債費比率（分子）の構造'!O$52</f>
        <v>2984</v>
      </c>
    </row>
    <row r="43" spans="1:16">
      <c r="A43" s="182" t="s">
        <v>64</v>
      </c>
      <c r="B43" s="182">
        <f>'実質公債費比率（分子）の構造'!K$51</f>
        <v>1</v>
      </c>
      <c r="C43" s="182"/>
      <c r="D43" s="182"/>
      <c r="E43" s="182">
        <f>'実質公債費比率（分子）の構造'!L$51</f>
        <v>0</v>
      </c>
      <c r="F43" s="182"/>
      <c r="G43" s="182"/>
      <c r="H43" s="182">
        <f>'実質公債費比率（分子）の構造'!M$51</f>
        <v>1</v>
      </c>
      <c r="I43" s="182"/>
      <c r="J43" s="182"/>
      <c r="K43" s="182">
        <f>'実質公債費比率（分子）の構造'!N$51</f>
        <v>0</v>
      </c>
      <c r="L43" s="182"/>
      <c r="M43" s="182"/>
      <c r="N43" s="182">
        <f>'実質公債費比率（分子）の構造'!O$51</f>
        <v>1</v>
      </c>
      <c r="O43" s="182"/>
      <c r="P43" s="182"/>
    </row>
    <row r="44" spans="1:16">
      <c r="A44" s="182" t="s">
        <v>65</v>
      </c>
      <c r="B44" s="182">
        <f>'実質公債費比率（分子）の構造'!K$50</f>
        <v>507</v>
      </c>
      <c r="C44" s="182"/>
      <c r="D44" s="182"/>
      <c r="E44" s="182">
        <f>'実質公債費比率（分子）の構造'!L$50</f>
        <v>103</v>
      </c>
      <c r="F44" s="182"/>
      <c r="G44" s="182"/>
      <c r="H44" s="182">
        <f>'実質公債費比率（分子）の構造'!M$50</f>
        <v>347</v>
      </c>
      <c r="I44" s="182"/>
      <c r="J44" s="182"/>
      <c r="K44" s="182">
        <f>'実質公債費比率（分子）の構造'!N$50</f>
        <v>188</v>
      </c>
      <c r="L44" s="182"/>
      <c r="M44" s="182"/>
      <c r="N44" s="182" t="str">
        <f>'実質公債費比率（分子）の構造'!O$50</f>
        <v>-</v>
      </c>
      <c r="O44" s="182"/>
      <c r="P44" s="182"/>
    </row>
    <row r="45" spans="1:16">
      <c r="A45" s="182" t="s">
        <v>66</v>
      </c>
      <c r="B45" s="182">
        <f>'実質公債費比率（分子）の構造'!K$49</f>
        <v>31</v>
      </c>
      <c r="C45" s="182"/>
      <c r="D45" s="182"/>
      <c r="E45" s="182">
        <f>'実質公債費比率（分子）の構造'!L$49</f>
        <v>14</v>
      </c>
      <c r="F45" s="182"/>
      <c r="G45" s="182"/>
      <c r="H45" s="182">
        <f>'実質公債費比率（分子）の構造'!M$49</f>
        <v>0</v>
      </c>
      <c r="I45" s="182"/>
      <c r="J45" s="182"/>
      <c r="K45" s="182">
        <f>'実質公債費比率（分子）の構造'!N$49</f>
        <v>29</v>
      </c>
      <c r="L45" s="182"/>
      <c r="M45" s="182"/>
      <c r="N45" s="182">
        <f>'実質公債費比率（分子）の構造'!O$49</f>
        <v>53</v>
      </c>
      <c r="O45" s="182"/>
      <c r="P45" s="182"/>
    </row>
    <row r="46" spans="1:16">
      <c r="A46" s="182" t="s">
        <v>67</v>
      </c>
      <c r="B46" s="182">
        <f>'実質公債費比率（分子）の構造'!K$48</f>
        <v>699</v>
      </c>
      <c r="C46" s="182"/>
      <c r="D46" s="182"/>
      <c r="E46" s="182">
        <f>'実質公債費比率（分子）の構造'!L$48</f>
        <v>569</v>
      </c>
      <c r="F46" s="182"/>
      <c r="G46" s="182"/>
      <c r="H46" s="182">
        <f>'実質公債費比率（分子）の構造'!M$48</f>
        <v>486</v>
      </c>
      <c r="I46" s="182"/>
      <c r="J46" s="182"/>
      <c r="K46" s="182">
        <f>'実質公債費比率（分子）の構造'!N$48</f>
        <v>461</v>
      </c>
      <c r="L46" s="182"/>
      <c r="M46" s="182"/>
      <c r="N46" s="182">
        <f>'実質公債費比率（分子）の構造'!O$48</f>
        <v>431</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2481</v>
      </c>
      <c r="C49" s="182"/>
      <c r="D49" s="182"/>
      <c r="E49" s="182">
        <f>'実質公債費比率（分子）の構造'!L$45</f>
        <v>2584</v>
      </c>
      <c r="F49" s="182"/>
      <c r="G49" s="182"/>
      <c r="H49" s="182">
        <f>'実質公債費比率（分子）の構造'!M$45</f>
        <v>2595</v>
      </c>
      <c r="I49" s="182"/>
      <c r="J49" s="182"/>
      <c r="K49" s="182">
        <f>'実質公債費比率（分子）の構造'!N$45</f>
        <v>2434</v>
      </c>
      <c r="L49" s="182"/>
      <c r="M49" s="182"/>
      <c r="N49" s="182">
        <f>'実質公債費比率（分子）の構造'!O$45</f>
        <v>2389</v>
      </c>
      <c r="O49" s="182"/>
      <c r="P49" s="182"/>
    </row>
    <row r="50" spans="1:16">
      <c r="A50" s="182" t="s">
        <v>71</v>
      </c>
      <c r="B50" s="182" t="e">
        <f>NA()</f>
        <v>#N/A</v>
      </c>
      <c r="C50" s="182">
        <f>IF(ISNUMBER('実質公債費比率（分子）の構造'!K$53),'実質公債費比率（分子）の構造'!K$53,NA())</f>
        <v>480</v>
      </c>
      <c r="D50" s="182" t="e">
        <f>NA()</f>
        <v>#N/A</v>
      </c>
      <c r="E50" s="182" t="e">
        <f>NA()</f>
        <v>#N/A</v>
      </c>
      <c r="F50" s="182">
        <f>IF(ISNUMBER('実質公債費比率（分子）の構造'!L$53),'実質公債費比率（分子）の構造'!L$53,NA())</f>
        <v>194</v>
      </c>
      <c r="G50" s="182" t="e">
        <f>NA()</f>
        <v>#N/A</v>
      </c>
      <c r="H50" s="182" t="e">
        <f>NA()</f>
        <v>#N/A</v>
      </c>
      <c r="I50" s="182">
        <f>IF(ISNUMBER('実質公債費比率（分子）の構造'!M$53),'実質公債費比率（分子）の構造'!M$53,NA())</f>
        <v>210</v>
      </c>
      <c r="J50" s="182" t="e">
        <f>NA()</f>
        <v>#N/A</v>
      </c>
      <c r="K50" s="182" t="e">
        <f>NA()</f>
        <v>#N/A</v>
      </c>
      <c r="L50" s="182">
        <f>IF(ISNUMBER('実質公債費比率（分子）の構造'!N$53),'実質公債費比率（分子）の構造'!N$53,NA())</f>
        <v>25</v>
      </c>
      <c r="M50" s="182" t="e">
        <f>NA()</f>
        <v>#N/A</v>
      </c>
      <c r="N50" s="182" t="e">
        <f>NA()</f>
        <v>#N/A</v>
      </c>
      <c r="O50" s="182">
        <f>IF(ISNUMBER('実質公債費比率（分子）の構造'!O$53),'実質公債費比率（分子）の構造'!O$53,NA())</f>
        <v>-110</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29330</v>
      </c>
      <c r="E56" s="181"/>
      <c r="F56" s="181"/>
      <c r="G56" s="181">
        <f>'将来負担比率（分子）の構造'!J$52</f>
        <v>29224</v>
      </c>
      <c r="H56" s="181"/>
      <c r="I56" s="181"/>
      <c r="J56" s="181">
        <f>'将来負担比率（分子）の構造'!K$52</f>
        <v>29376</v>
      </c>
      <c r="K56" s="181"/>
      <c r="L56" s="181"/>
      <c r="M56" s="181">
        <f>'将来負担比率（分子）の構造'!L$52</f>
        <v>29244</v>
      </c>
      <c r="N56" s="181"/>
      <c r="O56" s="181"/>
      <c r="P56" s="181">
        <f>'将来負担比率（分子）の構造'!M$52</f>
        <v>28495</v>
      </c>
    </row>
    <row r="57" spans="1:16">
      <c r="A57" s="181" t="s">
        <v>42</v>
      </c>
      <c r="B57" s="181"/>
      <c r="C57" s="181"/>
      <c r="D57" s="181">
        <f>'将来負担比率（分子）の構造'!I$51</f>
        <v>7706</v>
      </c>
      <c r="E57" s="181"/>
      <c r="F57" s="181"/>
      <c r="G57" s="181">
        <f>'将来負担比率（分子）の構造'!J$51</f>
        <v>7588</v>
      </c>
      <c r="H57" s="181"/>
      <c r="I57" s="181"/>
      <c r="J57" s="181">
        <f>'将来負担比率（分子）の構造'!K$51</f>
        <v>7189</v>
      </c>
      <c r="K57" s="181"/>
      <c r="L57" s="181"/>
      <c r="M57" s="181">
        <f>'将来負担比率（分子）の構造'!L$51</f>
        <v>5617</v>
      </c>
      <c r="N57" s="181"/>
      <c r="O57" s="181"/>
      <c r="P57" s="181">
        <f>'将来負担比率（分子）の構造'!M$51</f>
        <v>5083</v>
      </c>
    </row>
    <row r="58" spans="1:16">
      <c r="A58" s="181" t="s">
        <v>41</v>
      </c>
      <c r="B58" s="181"/>
      <c r="C58" s="181"/>
      <c r="D58" s="181">
        <f>'将来負担比率（分子）の構造'!I$50</f>
        <v>2564</v>
      </c>
      <c r="E58" s="181"/>
      <c r="F58" s="181"/>
      <c r="G58" s="181">
        <f>'将来負担比率（分子）の構造'!J$50</f>
        <v>2168</v>
      </c>
      <c r="H58" s="181"/>
      <c r="I58" s="181"/>
      <c r="J58" s="181">
        <f>'将来負担比率（分子）の構造'!K$50</f>
        <v>3578</v>
      </c>
      <c r="K58" s="181"/>
      <c r="L58" s="181"/>
      <c r="M58" s="181">
        <f>'将来負担比率（分子）の構造'!L$50</f>
        <v>3527</v>
      </c>
      <c r="N58" s="181"/>
      <c r="O58" s="181"/>
      <c r="P58" s="181">
        <f>'将来負担比率（分子）の構造'!M$50</f>
        <v>3350</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6057</v>
      </c>
      <c r="C62" s="181"/>
      <c r="D62" s="181"/>
      <c r="E62" s="181">
        <f>'将来負担比率（分子）の構造'!J$45</f>
        <v>5894</v>
      </c>
      <c r="F62" s="181"/>
      <c r="G62" s="181"/>
      <c r="H62" s="181">
        <f>'将来負担比率（分子）の構造'!K$45</f>
        <v>5822</v>
      </c>
      <c r="I62" s="181"/>
      <c r="J62" s="181"/>
      <c r="K62" s="181">
        <f>'将来負担比率（分子）の構造'!L$45</f>
        <v>5466</v>
      </c>
      <c r="L62" s="181"/>
      <c r="M62" s="181"/>
      <c r="N62" s="181">
        <f>'将来負担比率（分子）の構造'!M$45</f>
        <v>5240</v>
      </c>
      <c r="O62" s="181"/>
      <c r="P62" s="181"/>
    </row>
    <row r="63" spans="1:16">
      <c r="A63" s="181" t="s">
        <v>34</v>
      </c>
      <c r="B63" s="181">
        <f>'将来負担比率（分子）の構造'!I$44</f>
        <v>194</v>
      </c>
      <c r="C63" s="181"/>
      <c r="D63" s="181"/>
      <c r="E63" s="181">
        <f>'将来負担比率（分子）の構造'!J$44</f>
        <v>917</v>
      </c>
      <c r="F63" s="181"/>
      <c r="G63" s="181"/>
      <c r="H63" s="181">
        <f>'将来負担比率（分子）の構造'!K$44</f>
        <v>2270</v>
      </c>
      <c r="I63" s="181"/>
      <c r="J63" s="181"/>
      <c r="K63" s="181">
        <f>'将来負担比率（分子）の構造'!L$44</f>
        <v>4270</v>
      </c>
      <c r="L63" s="181"/>
      <c r="M63" s="181"/>
      <c r="N63" s="181">
        <f>'将来負担比率（分子）の構造'!M$44</f>
        <v>4269</v>
      </c>
      <c r="O63" s="181"/>
      <c r="P63" s="181"/>
    </row>
    <row r="64" spans="1:16">
      <c r="A64" s="181" t="s">
        <v>33</v>
      </c>
      <c r="B64" s="181">
        <f>'将来負担比率（分子）の構造'!I$43</f>
        <v>6682</v>
      </c>
      <c r="C64" s="181"/>
      <c r="D64" s="181"/>
      <c r="E64" s="181">
        <f>'将来負担比率（分子）の構造'!J$43</f>
        <v>6499</v>
      </c>
      <c r="F64" s="181"/>
      <c r="G64" s="181"/>
      <c r="H64" s="181">
        <f>'将来負担比率（分子）の構造'!K$43</f>
        <v>6289</v>
      </c>
      <c r="I64" s="181"/>
      <c r="J64" s="181"/>
      <c r="K64" s="181">
        <f>'将来負担比率（分子）の構造'!L$43</f>
        <v>5156</v>
      </c>
      <c r="L64" s="181"/>
      <c r="M64" s="181"/>
      <c r="N64" s="181">
        <f>'将来負担比率（分子）の構造'!M$43</f>
        <v>4435</v>
      </c>
      <c r="O64" s="181"/>
      <c r="P64" s="181"/>
    </row>
    <row r="65" spans="1:16">
      <c r="A65" s="181" t="s">
        <v>32</v>
      </c>
      <c r="B65" s="181">
        <f>'将来負担比率（分子）の構造'!I$42</f>
        <v>800</v>
      </c>
      <c r="C65" s="181"/>
      <c r="D65" s="181"/>
      <c r="E65" s="181">
        <f>'将来負担比率（分子）の構造'!J$42</f>
        <v>708</v>
      </c>
      <c r="F65" s="181"/>
      <c r="G65" s="181"/>
      <c r="H65" s="181">
        <f>'将来負担比率（分子）の構造'!K$42</f>
        <v>361</v>
      </c>
      <c r="I65" s="181"/>
      <c r="J65" s="181"/>
      <c r="K65" s="181">
        <f>'将来負担比率（分子）の構造'!L$42</f>
        <v>173</v>
      </c>
      <c r="L65" s="181"/>
      <c r="M65" s="181"/>
      <c r="N65" s="181">
        <f>'将来負担比率（分子）の構造'!M$42</f>
        <v>470</v>
      </c>
      <c r="O65" s="181"/>
      <c r="P65" s="181"/>
    </row>
    <row r="66" spans="1:16">
      <c r="A66" s="181" t="s">
        <v>31</v>
      </c>
      <c r="B66" s="181">
        <f>'将来負担比率（分子）の構造'!I$41</f>
        <v>26716</v>
      </c>
      <c r="C66" s="181"/>
      <c r="D66" s="181"/>
      <c r="E66" s="181">
        <f>'将来負担比率（分子）の構造'!J$41</f>
        <v>27118</v>
      </c>
      <c r="F66" s="181"/>
      <c r="G66" s="181"/>
      <c r="H66" s="181">
        <f>'将来負担比率（分子）の構造'!K$41</f>
        <v>28423</v>
      </c>
      <c r="I66" s="181"/>
      <c r="J66" s="181"/>
      <c r="K66" s="181">
        <f>'将来負担比率（分子）の構造'!L$41</f>
        <v>28609</v>
      </c>
      <c r="L66" s="181"/>
      <c r="M66" s="181"/>
      <c r="N66" s="181">
        <f>'将来負担比率（分子）の構造'!M$41</f>
        <v>28534</v>
      </c>
      <c r="O66" s="181"/>
      <c r="P66" s="181"/>
    </row>
    <row r="67" spans="1:16">
      <c r="A67" s="181" t="s">
        <v>75</v>
      </c>
      <c r="B67" s="181" t="e">
        <f>NA()</f>
        <v>#N/A</v>
      </c>
      <c r="C67" s="181">
        <f>IF(ISNUMBER('将来負担比率（分子）の構造'!I$53), IF('将来負担比率（分子）の構造'!I$53 &lt; 0, 0, '将来負担比率（分子）の構造'!I$53), NA())</f>
        <v>849</v>
      </c>
      <c r="D67" s="181" t="e">
        <f>NA()</f>
        <v>#N/A</v>
      </c>
      <c r="E67" s="181" t="e">
        <f>NA()</f>
        <v>#N/A</v>
      </c>
      <c r="F67" s="181">
        <f>IF(ISNUMBER('将来負担比率（分子）の構造'!J$53), IF('将来負担比率（分子）の構造'!J$53 &lt; 0, 0, '将来負担比率（分子）の構造'!J$53), NA())</f>
        <v>2157</v>
      </c>
      <c r="G67" s="181" t="e">
        <f>NA()</f>
        <v>#N/A</v>
      </c>
      <c r="H67" s="181" t="e">
        <f>NA()</f>
        <v>#N/A</v>
      </c>
      <c r="I67" s="181">
        <f>IF(ISNUMBER('将来負担比率（分子）の構造'!K$53), IF('将来負担比率（分子）の構造'!K$53 &lt; 0, 0, '将来負担比率（分子）の構造'!K$53), NA())</f>
        <v>3022</v>
      </c>
      <c r="J67" s="181" t="e">
        <f>NA()</f>
        <v>#N/A</v>
      </c>
      <c r="K67" s="181" t="e">
        <f>NA()</f>
        <v>#N/A</v>
      </c>
      <c r="L67" s="181">
        <f>IF(ISNUMBER('将来負担比率（分子）の構造'!L$53), IF('将来負担比率（分子）の構造'!L$53 &lt; 0, 0, '将来負担比率（分子）の構造'!L$53), NA())</f>
        <v>5286</v>
      </c>
      <c r="M67" s="181" t="e">
        <f>NA()</f>
        <v>#N/A</v>
      </c>
      <c r="N67" s="181" t="e">
        <f>NA()</f>
        <v>#N/A</v>
      </c>
      <c r="O67" s="181">
        <f>IF(ISNUMBER('将来負担比率（分子）の構造'!M$53), IF('将来負担比率（分子）の構造'!M$53 &lt; 0, 0, '将来負担比率（分子）の構造'!M$53), NA())</f>
        <v>6020</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2161</v>
      </c>
      <c r="C72" s="185">
        <f>基金残高に係る経年分析!G55</f>
        <v>1842</v>
      </c>
      <c r="D72" s="185">
        <f>基金残高に係る経年分析!H55</f>
        <v>1577</v>
      </c>
    </row>
    <row r="73" spans="1:16">
      <c r="A73" s="184" t="s">
        <v>78</v>
      </c>
      <c r="B73" s="185" t="str">
        <f>基金残高に係る経年分析!F56</f>
        <v>-</v>
      </c>
      <c r="C73" s="185" t="str">
        <f>基金残高に係る経年分析!G56</f>
        <v>-</v>
      </c>
      <c r="D73" s="185" t="str">
        <f>基金残高に係る経年分析!H56</f>
        <v>-</v>
      </c>
    </row>
    <row r="74" spans="1:16">
      <c r="A74" s="184" t="s">
        <v>79</v>
      </c>
      <c r="B74" s="185">
        <f>基金残高に係る経年分析!F57</f>
        <v>939</v>
      </c>
      <c r="C74" s="185">
        <f>基金残高に係る経年分析!G57</f>
        <v>1029</v>
      </c>
      <c r="D74" s="185">
        <f>基金残高に係る経年分析!H57</f>
        <v>1134</v>
      </c>
    </row>
  </sheetData>
  <sheetProtection algorithmName="SHA-512" hashValue="REFa4CaSmqhCKPRWb7lOFOkMzxnZForwCIut784f1TI7yW4WSjQ3XzWAJ9NqoFy7chn/Lmgmh6Sslv9/0d4YMQ==" saltValue="7QXh3tDdEhCQvZyJZR5+a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座間市</cp:lastModifiedBy>
  <cp:lastPrinted>2021-10-13T09:21:43Z</cp:lastPrinted>
  <dcterms:created xsi:type="dcterms:W3CDTF">2021-02-05T02:09:34Z</dcterms:created>
  <dcterms:modified xsi:type="dcterms:W3CDTF">2021-10-18T05:48:59Z</dcterms:modified>
  <cp:category/>
</cp:coreProperties>
</file>