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390" windowHeight="852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<sst xmlns="http://schemas.openxmlformats.org/spreadsheetml/2006/main" count="390" uniqueCount="184">
  <si>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</si>
  <si>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</si>
  <si>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</si>
  <si>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</si>
  <si>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</si>
  <si>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</si>
  <si>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</si>
  <si>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</si>
  <si>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</si>
  <si>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</si>
  <si>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</si>
  <si>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</si>
  <si>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</si>
  <si>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</si>
  <si>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</si>
  <si>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</si>
  <si>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</si>
  <si>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</si>
  <si>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</si>
  <si>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</si>
  <si>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</si>
  <si>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</si>
  <si>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</si>
  <si>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</si>
  <si>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</si>
  <si>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</si>
  <si>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</si>
  <si>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</si>
  <si>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</si>
  <si>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</si>
  <si>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神 奈 川 県 の 人 口 と 世 帯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</si>
  <si>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</si>
  <si>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</si>
  <si>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</si>
  <si>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</si>
  <si>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</si>
  <si>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</si>
  <si>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</si>
  <si>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</si>
  <si>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</si>
  <si>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</si>
  <si>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</si>
  <si>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</si>
  <si>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</si>
  <si>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</si>
  <si>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</si>
  <si>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</si>
  <si>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</si>
  <si>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</si>
  <si>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</si>
  <si>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</si>
  <si>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</si>
  <si>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</si>
  <si>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</si>
  <si>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</si>
  <si>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</si>
  <si>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</si>
  <si>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</si>
  <si>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</si>
  <si>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</si>
  <si>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</si>
  <si>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</si>
  <si>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</si>
  <si>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</si>
  <si>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</si>
  <si>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</si>
  <si>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</si>
  <si>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</si>
  <si>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</si>
  <si>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</si>
  <si>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</si>
  <si>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</si>
  <si>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</si>
  <si>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</si>
  <si>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</si>
  <si>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</si>
  <si>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</si>
  <si>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</si>
  <si>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</si>
  <si>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</si>
  <si>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</si>
  <si>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</si>
  <si>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</si>
  <si>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</si>
  <si>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</si>
  <si>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</si>
  <si>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</si>
  <si>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</si>
  <si>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</si>
  <si>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</si>
  <si>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</si>
  <si>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</si>
  <si>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</si>
  <si>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</si>
  <si>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</si>
  <si>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</si>
  <si>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</si>
  <si>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</si>
  <si>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</si>
  <si>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</si>
  <si>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</si>
  <si>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</si>
  <si>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</si>
  <si>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</si>
  <si>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</si>
  <si>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</si>
  <si>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平成29年９月１日現在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</si>
  <si>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</si>
  <si>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</si>
  <si>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</si>
  <si>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</si>
  <si>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</si>
  <si>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</si>
  <si>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</si>
  <si>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</si>
  <si>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</si>
  <si>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</si>
  <si>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</si>
  <si>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</si>
  <si>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</si>
  <si>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</si>
  <si>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</si>
  <si>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</si>
  <si>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</si>
  <si>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</si>
  <si>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</si>
  <si>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</si>
  <si>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</si>
  <si>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</si>
  <si>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</si>
  <si>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</si>
  <si>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</si>
  <si>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</si>
  <si>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</si>
  <si>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</si>
  <si>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</si>
  <si>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</si>
  <si>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</si>
  <si>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</si>
  <si>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</si>
  <si>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</si>
  <si>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</si>
  <si>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</si>
  <si>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</si>
  <si>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</si>
  <si>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</si>
  <si>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</si>
  <si>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</si>
  <si>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</si>
  <si>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</si>
  <si>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</si>
  <si>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　　都筑区</t>
  </si>
  <si>
    <t>　　戸塚区</t>
  </si>
  <si>
    <t>中　郡</t>
  </si>
  <si>
    <t>　　栄　区</t>
  </si>
  <si>
    <t>　大磯町</t>
  </si>
  <si>
    <t>　　泉　区</t>
  </si>
  <si>
    <t>№401　平成29年10月４日発表</t>
  </si>
  <si>
    <t>（平成２９年１０月１日 現 在 )</t>
  </si>
  <si>
    <t>TEL046-252-8379 FAX046-255-3550</t>
  </si>
  <si>
    <t>総  数</t>
  </si>
  <si>
    <t>　男　</t>
  </si>
  <si>
    <t>　女　</t>
  </si>
  <si>
    <t>世帯数</t>
  </si>
  <si>
    <t>２　世　帯（△は減）</t>
  </si>
  <si>
    <t>区　分</t>
  </si>
  <si>
    <t>１０　月</t>
  </si>
  <si>
    <t>９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</si>
  <si>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</si>
  <si>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</si>
  <si>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</si>
  <si>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</si>
  <si>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</si>
  <si>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</si>
  <si>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</si>
  <si>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</si>
  <si>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</si>
  <si>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１　人　口（△は減）</t>
  </si>
  <si>
    <t>平成29年10月１日現在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</si>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</sst>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2" fillId="0" borderId="73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73" xfId="62" applyFont="1" applyBorder="1" applyAlignment="1" applyProtection="1">
      <alignment horizontal="center" vertical="center"/>
      <protection/>
    </xf>
    <xf numFmtId="37" fontId="11" fillId="0" borderId="76" xfId="62" applyFont="1" applyBorder="1" applyAlignment="1" applyProtection="1">
      <alignment horizontal="center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79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7" xfId="62" applyNumberFormat="1" applyFont="1" applyFill="1" applyBorder="1" applyAlignment="1" applyProtection="1">
      <alignment horizontal="right" vertical="center"/>
      <protection/>
    </xf>
    <xf numFmtId="199" fontId="11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81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horizontal="right"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85" xfId="62" applyNumberFormat="1" applyFont="1" applyFill="1" applyBorder="1" applyAlignment="1" applyProtection="1">
      <alignment vertical="center"/>
      <protection/>
    </xf>
    <xf numFmtId="199" fontId="12" fillId="0" borderId="86" xfId="62" applyNumberFormat="1" applyFont="1" applyFill="1" applyBorder="1" applyAlignment="1" applyProtection="1">
      <alignment horizontal="right" vertical="center"/>
      <protection/>
    </xf>
    <xf numFmtId="199" fontId="12" fillId="0" borderId="74" xfId="62" applyNumberFormat="1" applyFont="1" applyFill="1" applyBorder="1" applyAlignment="1" applyProtection="1">
      <alignment horizontal="right" vertical="center"/>
      <protection/>
    </xf>
    <xf numFmtId="199" fontId="12" fillId="0" borderId="73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7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91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3" xfId="62" applyFont="1" applyBorder="1" applyAlignment="1" applyProtection="1">
      <alignment horizontal="center" vertical="center" textRotation="255"/>
      <protection/>
    </xf>
    <xf numFmtId="37" fontId="13" fillId="0" borderId="94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17" fillId="0" borderId="105" xfId="61" applyFont="1" applyBorder="1" applyAlignment="1" applyProtection="1">
      <alignment horizontal="center" vertical="center"/>
      <protection/>
    </xf>
    <xf numFmtId="37" fontId="17" fillId="0" borderId="106" xfId="61" applyFont="1" applyBorder="1" applyAlignment="1" applyProtection="1">
      <alignment horizontal="center" vertical="center"/>
      <protection/>
    </xf>
    <xf numFmtId="37" fontId="23" fillId="0" borderId="107" xfId="61" applyFont="1" applyBorder="1" applyAlignment="1" applyProtection="1">
      <alignment horizontal="center" vertical="center"/>
      <protection/>
    </xf>
    <xf numFmtId="37" fontId="23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200025</xdr:rowOff>
    </xdr:from>
    <xdr:to>
      <xdr:col>3</xdr:col>
      <xdr:colOff>66675</xdr:colOff>
      <xdr:row>8</xdr:row>
      <xdr:rowOff>95250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142875" y="1371600"/>
          <a:ext cx="1695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5</xdr:row>
      <xdr:rowOff>95250</xdr:rowOff>
    </xdr:from>
    <xdr:to>
      <xdr:col>4</xdr:col>
      <xdr:colOff>19050</xdr:colOff>
      <xdr:row>9</xdr:row>
      <xdr:rowOff>0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2124075"/>
          <a:ext cx="2095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9\KJ2909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9\291001\ZJ291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9\291001\AJ291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  <sheetDataSet>
      <sheetData sheetId="1">
        <row r="13">
          <cell r="C13">
            <v>64666</v>
          </cell>
        </row>
        <row r="14">
          <cell r="C14">
            <v>64700</v>
          </cell>
        </row>
        <row r="18">
          <cell r="C18">
            <v>57325</v>
          </cell>
        </row>
      </sheetData>
      <sheetData sheetId="2">
        <row r="80">
          <cell r="F80">
            <v>157</v>
          </cell>
          <cell r="G80">
            <v>123</v>
          </cell>
        </row>
        <row r="81">
          <cell r="F81">
            <v>78</v>
          </cell>
          <cell r="G81">
            <v>55</v>
          </cell>
        </row>
        <row r="82">
          <cell r="F82">
            <v>19</v>
          </cell>
          <cell r="G82">
            <v>22</v>
          </cell>
        </row>
        <row r="83">
          <cell r="F83">
            <v>1</v>
          </cell>
          <cell r="G83" t="str">
            <v>        </v>
          </cell>
        </row>
        <row r="84">
          <cell r="F84">
            <v>2</v>
          </cell>
          <cell r="G84" t="str">
            <v>        </v>
          </cell>
        </row>
        <row r="85">
          <cell r="F85">
            <v>1</v>
          </cell>
          <cell r="G85" t="str">
            <v>        </v>
          </cell>
        </row>
        <row r="88">
          <cell r="F88">
            <v>119</v>
          </cell>
          <cell r="G88">
            <v>115</v>
          </cell>
        </row>
        <row r="89">
          <cell r="F89">
            <v>95</v>
          </cell>
          <cell r="G89">
            <v>85</v>
          </cell>
        </row>
        <row r="90">
          <cell r="F90">
            <v>13</v>
          </cell>
          <cell r="G90">
            <v>17</v>
          </cell>
        </row>
        <row r="91">
          <cell r="F91">
            <v>5</v>
          </cell>
          <cell r="G91">
            <v>2</v>
          </cell>
        </row>
        <row r="92">
          <cell r="F92" t="str">
            <v>        </v>
          </cell>
          <cell r="G92" t="str">
            <v>        </v>
          </cell>
        </row>
        <row r="96">
          <cell r="F96">
            <v>41</v>
          </cell>
          <cell r="G96">
            <v>44</v>
          </cell>
        </row>
        <row r="97">
          <cell r="F97">
            <v>54</v>
          </cell>
          <cell r="G97">
            <v>52</v>
          </cell>
        </row>
        <row r="103">
          <cell r="E103">
            <v>329</v>
          </cell>
        </row>
        <row r="104">
          <cell r="E104">
            <v>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0"/>
      <c r="D1" s="140"/>
      <c r="E1" s="140"/>
      <c r="F1" s="140"/>
      <c r="G1" s="2" t="s">
        <v>157</v>
      </c>
      <c r="H1" s="3"/>
      <c r="I1" s="1"/>
      <c r="J1" s="1"/>
    </row>
    <row r="2" spans="1:10" ht="30.75" customHeight="1">
      <c r="A2" s="1"/>
      <c r="B2" s="140"/>
      <c r="C2" s="140"/>
      <c r="D2" s="140"/>
      <c r="E2" s="140"/>
      <c r="F2" s="140"/>
      <c r="G2" s="149" t="s">
        <v>13</v>
      </c>
      <c r="H2" s="149"/>
      <c r="I2" s="149"/>
      <c r="J2" s="149"/>
    </row>
    <row r="3" spans="1:10" ht="30.75" customHeight="1">
      <c r="A3" s="1"/>
      <c r="B3" s="1"/>
      <c r="C3" s="19" t="s">
        <v>158</v>
      </c>
      <c r="D3" s="5"/>
      <c r="E3" s="5"/>
      <c r="F3" s="5"/>
      <c r="G3" s="2" t="s">
        <v>159</v>
      </c>
      <c r="H3" s="1"/>
      <c r="I3" s="1"/>
      <c r="J3" s="2"/>
    </row>
    <row r="4" spans="1:10" ht="36.75" customHeight="1">
      <c r="A4" s="150"/>
      <c r="B4" s="150"/>
      <c r="C4" s="150"/>
      <c r="D4" s="150"/>
      <c r="E4" s="150"/>
      <c r="F4" s="150"/>
      <c r="G4" s="150"/>
      <c r="H4" s="150"/>
      <c r="I4" s="220" t="s">
        <v>14</v>
      </c>
      <c r="J4" s="220"/>
    </row>
    <row r="5" spans="1:13" ht="30.75" customHeight="1" thickBot="1">
      <c r="A5" s="1"/>
      <c r="B5" s="1"/>
      <c r="C5" s="1"/>
      <c r="E5" s="6" t="s">
        <v>160</v>
      </c>
      <c r="F5" s="136">
        <f>C12</f>
        <v>129352</v>
      </c>
      <c r="G5" s="136"/>
      <c r="H5" s="7" t="s">
        <v>15</v>
      </c>
      <c r="I5" s="28">
        <f>F5-128884</f>
        <v>468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161</v>
      </c>
      <c r="F6" s="137">
        <f>C13</f>
        <v>64679</v>
      </c>
      <c r="G6" s="137"/>
      <c r="H6" s="8" t="s">
        <v>15</v>
      </c>
      <c r="I6" s="28">
        <f>F6-64511</f>
        <v>168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162</v>
      </c>
      <c r="F7" s="137">
        <f>C14</f>
        <v>64673</v>
      </c>
      <c r="G7" s="137"/>
      <c r="H7" s="8" t="s">
        <v>15</v>
      </c>
      <c r="I7" s="28">
        <f>F7-64373</f>
        <v>300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163</v>
      </c>
      <c r="F8" s="137">
        <f>C18</f>
        <v>57365</v>
      </c>
      <c r="G8" s="137"/>
      <c r="H8" s="8" t="s">
        <v>16</v>
      </c>
      <c r="I8" s="28">
        <f>F8-56600</f>
        <v>765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177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51" t="s">
        <v>165</v>
      </c>
      <c r="B11" s="152"/>
      <c r="C11" s="143" t="s">
        <v>166</v>
      </c>
      <c r="D11" s="144"/>
      <c r="E11" s="141" t="s">
        <v>167</v>
      </c>
      <c r="F11" s="142"/>
      <c r="G11" s="31" t="s">
        <v>17</v>
      </c>
      <c r="H11" s="32"/>
      <c r="I11" s="33" t="s">
        <v>168</v>
      </c>
      <c r="J11" s="34" t="s">
        <v>169</v>
      </c>
    </row>
    <row r="12" spans="1:10" ht="30.75" customHeight="1">
      <c r="A12" s="194" t="s">
        <v>18</v>
      </c>
      <c r="B12" s="35" t="s">
        <v>1</v>
      </c>
      <c r="C12" s="197">
        <f>C13+C14</f>
        <v>129352</v>
      </c>
      <c r="D12" s="198"/>
      <c r="E12" s="199">
        <f>E13+E14</f>
        <v>129366</v>
      </c>
      <c r="F12" s="200"/>
      <c r="G12" s="36">
        <f>G13+G14</f>
        <v>-14</v>
      </c>
      <c r="H12" s="37"/>
      <c r="I12" s="38">
        <f>I13+I14</f>
        <v>543</v>
      </c>
      <c r="J12" s="39">
        <f>J13+J14</f>
        <v>557</v>
      </c>
    </row>
    <row r="13" spans="1:10" ht="30.75" customHeight="1">
      <c r="A13" s="195"/>
      <c r="B13" s="40" t="s">
        <v>2</v>
      </c>
      <c r="C13" s="201">
        <f>E13+G13</f>
        <v>64679</v>
      </c>
      <c r="D13" s="202"/>
      <c r="E13" s="145">
        <f>'[2]前月分'!C13</f>
        <v>64666</v>
      </c>
      <c r="F13" s="146"/>
      <c r="G13" s="41">
        <f>I13-J13</f>
        <v>13</v>
      </c>
      <c r="H13" s="37"/>
      <c r="I13" s="42">
        <f>G22+G28</f>
        <v>299</v>
      </c>
      <c r="J13" s="43">
        <f>G23+G32</f>
        <v>286</v>
      </c>
    </row>
    <row r="14" spans="1:10" ht="30.75" customHeight="1" thickBot="1">
      <c r="A14" s="196"/>
      <c r="B14" s="44" t="s">
        <v>3</v>
      </c>
      <c r="C14" s="147">
        <f>E14+G14</f>
        <v>64673</v>
      </c>
      <c r="D14" s="148"/>
      <c r="E14" s="138">
        <f>'[2]前月分'!C14</f>
        <v>64700</v>
      </c>
      <c r="F14" s="139"/>
      <c r="G14" s="45">
        <f>I14-J14</f>
        <v>-27</v>
      </c>
      <c r="H14" s="37"/>
      <c r="I14" s="46">
        <f>I22+I28</f>
        <v>244</v>
      </c>
      <c r="J14" s="47">
        <f>I23+I32</f>
        <v>271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164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51" t="s">
        <v>165</v>
      </c>
      <c r="B17" s="152"/>
      <c r="C17" s="143" t="s">
        <v>166</v>
      </c>
      <c r="D17" s="144"/>
      <c r="E17" s="141" t="s">
        <v>167</v>
      </c>
      <c r="F17" s="142"/>
      <c r="G17" s="31" t="s">
        <v>17</v>
      </c>
      <c r="H17" s="32"/>
      <c r="I17" s="33" t="s">
        <v>168</v>
      </c>
      <c r="J17" s="34" t="s">
        <v>169</v>
      </c>
    </row>
    <row r="18" spans="1:10" ht="30.75" customHeight="1" thickBot="1">
      <c r="A18" s="151" t="s">
        <v>5</v>
      </c>
      <c r="B18" s="152"/>
      <c r="C18" s="203">
        <f>E18+G18</f>
        <v>57365</v>
      </c>
      <c r="D18" s="204"/>
      <c r="E18" s="164">
        <f>'[2]前月分'!C18</f>
        <v>57325</v>
      </c>
      <c r="F18" s="165"/>
      <c r="G18" s="20">
        <f>I18-J18</f>
        <v>40</v>
      </c>
      <c r="H18" s="21"/>
      <c r="I18" s="22">
        <f>'[2]異動分'!E103</f>
        <v>329</v>
      </c>
      <c r="J18" s="23">
        <f>'[2]異動分'!E104</f>
        <v>289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170</v>
      </c>
      <c r="B20" s="10"/>
      <c r="C20" s="10"/>
      <c r="D20" s="10"/>
      <c r="E20" s="10"/>
      <c r="F20" s="10"/>
      <c r="G20" s="10"/>
      <c r="H20" s="1"/>
      <c r="I20" s="1"/>
      <c r="J20" s="12" t="s">
        <v>171</v>
      </c>
    </row>
    <row r="21" spans="1:10" ht="30.75" customHeight="1" thickBot="1">
      <c r="A21" s="151" t="s">
        <v>6</v>
      </c>
      <c r="B21" s="205"/>
      <c r="C21" s="205"/>
      <c r="D21" s="152"/>
      <c r="E21" s="151" t="s">
        <v>1</v>
      </c>
      <c r="F21" s="206"/>
      <c r="G21" s="207" t="s">
        <v>2</v>
      </c>
      <c r="H21" s="206"/>
      <c r="I21" s="207" t="s">
        <v>3</v>
      </c>
      <c r="J21" s="152"/>
    </row>
    <row r="22" spans="1:10" ht="30.75" customHeight="1">
      <c r="A22" s="215" t="s">
        <v>19</v>
      </c>
      <c r="B22" s="158" t="s">
        <v>20</v>
      </c>
      <c r="C22" s="209"/>
      <c r="D22" s="159"/>
      <c r="E22" s="166">
        <f>G22+I22</f>
        <v>85</v>
      </c>
      <c r="F22" s="167"/>
      <c r="G22" s="134">
        <f>'[2]異動分'!F96</f>
        <v>41</v>
      </c>
      <c r="H22" s="176"/>
      <c r="I22" s="134">
        <f>'[2]異動分'!G96</f>
        <v>44</v>
      </c>
      <c r="J22" s="135"/>
    </row>
    <row r="23" spans="1:10" ht="30.75" customHeight="1" thickBot="1">
      <c r="A23" s="216"/>
      <c r="B23" s="160" t="s">
        <v>21</v>
      </c>
      <c r="C23" s="221"/>
      <c r="D23" s="161"/>
      <c r="E23" s="162">
        <f>G23+I23</f>
        <v>106</v>
      </c>
      <c r="F23" s="163"/>
      <c r="G23" s="172">
        <f>'[2]異動分'!F97</f>
        <v>54</v>
      </c>
      <c r="H23" s="173"/>
      <c r="I23" s="172">
        <f>'[2]異動分'!G97</f>
        <v>52</v>
      </c>
      <c r="J23" s="177"/>
    </row>
    <row r="24" spans="1:10" ht="30.75" customHeight="1" thickBot="1" thickTop="1">
      <c r="A24" s="217"/>
      <c r="B24" s="153" t="s">
        <v>22</v>
      </c>
      <c r="C24" s="218"/>
      <c r="D24" s="154"/>
      <c r="E24" s="187">
        <f>E22-E23</f>
        <v>-21</v>
      </c>
      <c r="F24" s="188"/>
      <c r="G24" s="132">
        <f>G22-G23</f>
        <v>-13</v>
      </c>
      <c r="H24" s="208"/>
      <c r="I24" s="132">
        <f>I22-I23</f>
        <v>-8</v>
      </c>
      <c r="J24" s="133"/>
    </row>
    <row r="25" spans="1:10" ht="30.75" customHeight="1">
      <c r="A25" s="215" t="s">
        <v>23</v>
      </c>
      <c r="B25" s="155" t="s">
        <v>172</v>
      </c>
      <c r="C25" s="158" t="s">
        <v>7</v>
      </c>
      <c r="D25" s="159"/>
      <c r="E25" s="166">
        <f>G25+I25</f>
        <v>174</v>
      </c>
      <c r="F25" s="167"/>
      <c r="G25" s="134">
        <f>'[2]異動分'!F81+'[2]異動分'!F82</f>
        <v>97</v>
      </c>
      <c r="H25" s="176"/>
      <c r="I25" s="134">
        <f>'[2]異動分'!G81+'[2]異動分'!G82</f>
        <v>77</v>
      </c>
      <c r="J25" s="135"/>
    </row>
    <row r="26" spans="1:10" ht="30.75" customHeight="1">
      <c r="A26" s="216"/>
      <c r="B26" s="156"/>
      <c r="C26" s="168" t="s">
        <v>8</v>
      </c>
      <c r="D26" s="169"/>
      <c r="E26" s="170">
        <f>G26+I26</f>
        <v>280</v>
      </c>
      <c r="F26" s="171"/>
      <c r="G26" s="130">
        <f>'[2]異動分'!F80</f>
        <v>157</v>
      </c>
      <c r="H26" s="179"/>
      <c r="I26" s="130">
        <f>'[2]異動分'!G80</f>
        <v>123</v>
      </c>
      <c r="J26" s="131"/>
    </row>
    <row r="27" spans="1:10" ht="30.75" customHeight="1" thickBot="1">
      <c r="A27" s="216"/>
      <c r="B27" s="156"/>
      <c r="C27" s="160" t="s">
        <v>9</v>
      </c>
      <c r="D27" s="161"/>
      <c r="E27" s="162">
        <f>G27+I27</f>
        <v>4</v>
      </c>
      <c r="F27" s="163"/>
      <c r="G27" s="172">
        <f>'[2]異動分'!F83+'[2]異動分'!F84+'[2]異動分'!F85</f>
        <v>4</v>
      </c>
      <c r="H27" s="173"/>
      <c r="I27" s="172">
        <f>'[2]異動分'!G83+'[2]異動分'!G84+'[2]異動分'!G85</f>
        <v>0</v>
      </c>
      <c r="J27" s="177"/>
    </row>
    <row r="28" spans="1:10" ht="30.75" customHeight="1" thickBot="1" thickTop="1">
      <c r="A28" s="216"/>
      <c r="B28" s="219"/>
      <c r="C28" s="153" t="s">
        <v>173</v>
      </c>
      <c r="D28" s="154"/>
      <c r="E28" s="187">
        <f>SUM(E25:F27)</f>
        <v>458</v>
      </c>
      <c r="F28" s="188"/>
      <c r="G28" s="174">
        <f>SUM(G25:H27)</f>
        <v>258</v>
      </c>
      <c r="H28" s="175"/>
      <c r="I28" s="174">
        <f>SUM(I25:J27)</f>
        <v>200</v>
      </c>
      <c r="J28" s="178"/>
    </row>
    <row r="29" spans="1:10" ht="30.75" customHeight="1">
      <c r="A29" s="216"/>
      <c r="B29" s="155" t="s">
        <v>174</v>
      </c>
      <c r="C29" s="158" t="s">
        <v>10</v>
      </c>
      <c r="D29" s="159"/>
      <c r="E29" s="166">
        <f>G29+I29</f>
        <v>210</v>
      </c>
      <c r="F29" s="167"/>
      <c r="G29" s="134">
        <f>'[2]異動分'!F89+'[2]異動分'!F90</f>
        <v>108</v>
      </c>
      <c r="H29" s="176"/>
      <c r="I29" s="134">
        <f>'[2]異動分'!G89+'[2]異動分'!G90</f>
        <v>102</v>
      </c>
      <c r="J29" s="135"/>
    </row>
    <row r="30" spans="1:10" ht="30.75" customHeight="1">
      <c r="A30" s="216"/>
      <c r="B30" s="156"/>
      <c r="C30" s="168" t="s">
        <v>11</v>
      </c>
      <c r="D30" s="169"/>
      <c r="E30" s="170">
        <f>G30+I30</f>
        <v>234</v>
      </c>
      <c r="F30" s="171"/>
      <c r="G30" s="130">
        <f>'[2]異動分'!F88</f>
        <v>119</v>
      </c>
      <c r="H30" s="179"/>
      <c r="I30" s="130">
        <f>'[2]異動分'!G88</f>
        <v>115</v>
      </c>
      <c r="J30" s="131"/>
    </row>
    <row r="31" spans="1:10" ht="30.75" customHeight="1" thickBot="1">
      <c r="A31" s="216"/>
      <c r="B31" s="156"/>
      <c r="C31" s="160" t="s">
        <v>9</v>
      </c>
      <c r="D31" s="161"/>
      <c r="E31" s="162">
        <f>G31+I31</f>
        <v>7</v>
      </c>
      <c r="F31" s="163"/>
      <c r="G31" s="172">
        <f>'[2]異動分'!F91+'[2]異動分'!F92</f>
        <v>5</v>
      </c>
      <c r="H31" s="173"/>
      <c r="I31" s="172">
        <f>'[2]異動分'!G91+'[2]異動分'!G92</f>
        <v>2</v>
      </c>
      <c r="J31" s="177"/>
    </row>
    <row r="32" spans="1:10" ht="30.75" customHeight="1" thickBot="1" thickTop="1">
      <c r="A32" s="216"/>
      <c r="B32" s="157"/>
      <c r="C32" s="213" t="s">
        <v>175</v>
      </c>
      <c r="D32" s="214"/>
      <c r="E32" s="182">
        <f>SUM(E29:F31)</f>
        <v>451</v>
      </c>
      <c r="F32" s="183"/>
      <c r="G32" s="184">
        <f>SUM(G29:H31)</f>
        <v>232</v>
      </c>
      <c r="H32" s="185"/>
      <c r="I32" s="184">
        <f>SUM(I29:J31)</f>
        <v>219</v>
      </c>
      <c r="J32" s="186"/>
    </row>
    <row r="33" spans="1:10" ht="30.75" customHeight="1" thickBot="1" thickTop="1">
      <c r="A33" s="217"/>
      <c r="B33" s="153" t="s">
        <v>24</v>
      </c>
      <c r="C33" s="218"/>
      <c r="D33" s="154"/>
      <c r="E33" s="187">
        <f>E28-E32</f>
        <v>7</v>
      </c>
      <c r="F33" s="188"/>
      <c r="G33" s="180">
        <f>G28-G32</f>
        <v>26</v>
      </c>
      <c r="H33" s="188"/>
      <c r="I33" s="189">
        <f>I28-I32</f>
        <v>-19</v>
      </c>
      <c r="J33" s="190"/>
    </row>
    <row r="34" spans="1:10" ht="30.75" customHeight="1" thickBot="1" thickTop="1">
      <c r="A34" s="210" t="s">
        <v>176</v>
      </c>
      <c r="B34" s="211"/>
      <c r="C34" s="211"/>
      <c r="D34" s="212"/>
      <c r="E34" s="191">
        <f>E24+E33</f>
        <v>-14</v>
      </c>
      <c r="F34" s="192"/>
      <c r="G34" s="193">
        <f>G24+G33</f>
        <v>13</v>
      </c>
      <c r="H34" s="192"/>
      <c r="I34" s="180">
        <f>I24+I33</f>
        <v>-27</v>
      </c>
      <c r="J34" s="181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f>C12/C18</f>
        <v>2.2548940991894013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f>C12/17.57</f>
        <v>7362.094479225953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60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2" t="s">
        <v>178</v>
      </c>
      <c r="E2" s="222"/>
      <c r="F2" s="222"/>
      <c r="G2" s="222"/>
    </row>
    <row r="3" spans="1:7" ht="20.25" customHeight="1" thickBot="1">
      <c r="A3" s="92" t="s">
        <v>61</v>
      </c>
      <c r="B3" s="93" t="s">
        <v>62</v>
      </c>
      <c r="C3" s="94" t="s">
        <v>63</v>
      </c>
      <c r="D3" s="95" t="s">
        <v>64</v>
      </c>
      <c r="E3" s="93" t="s">
        <v>65</v>
      </c>
      <c r="F3" s="223" t="s">
        <v>66</v>
      </c>
      <c r="G3" s="224"/>
    </row>
    <row r="4" spans="1:7" ht="20.25" customHeight="1">
      <c r="A4" s="96" t="s">
        <v>67</v>
      </c>
      <c r="B4" s="97">
        <v>499</v>
      </c>
      <c r="C4" s="97">
        <v>639</v>
      </c>
      <c r="D4" s="97">
        <v>701</v>
      </c>
      <c r="E4" s="97">
        <v>1340</v>
      </c>
      <c r="F4" s="98" t="s">
        <v>58</v>
      </c>
      <c r="G4" s="99">
        <v>2</v>
      </c>
    </row>
    <row r="5" spans="1:7" ht="20.25" customHeight="1">
      <c r="A5" s="100" t="s">
        <v>68</v>
      </c>
      <c r="B5" s="101">
        <v>2463</v>
      </c>
      <c r="C5" s="101">
        <v>2168</v>
      </c>
      <c r="D5" s="101">
        <v>2175</v>
      </c>
      <c r="E5" s="101">
        <v>4343</v>
      </c>
      <c r="F5" s="102" t="s">
        <v>59</v>
      </c>
      <c r="G5" s="103">
        <v>-2</v>
      </c>
    </row>
    <row r="6" spans="1:7" ht="20.25" customHeight="1">
      <c r="A6" s="100" t="s">
        <v>69</v>
      </c>
      <c r="B6" s="101">
        <v>1682</v>
      </c>
      <c r="C6" s="101">
        <v>1682</v>
      </c>
      <c r="D6" s="101">
        <v>1638</v>
      </c>
      <c r="E6" s="101">
        <v>3320</v>
      </c>
      <c r="F6" s="102" t="s">
        <v>58</v>
      </c>
      <c r="G6" s="103">
        <v>0</v>
      </c>
    </row>
    <row r="7" spans="1:7" ht="20.25" customHeight="1">
      <c r="A7" s="100" t="s">
        <v>70</v>
      </c>
      <c r="B7" s="101">
        <v>1531</v>
      </c>
      <c r="C7" s="101">
        <v>1591</v>
      </c>
      <c r="D7" s="101">
        <v>1520</v>
      </c>
      <c r="E7" s="101">
        <v>3111</v>
      </c>
      <c r="F7" s="102" t="s">
        <v>59</v>
      </c>
      <c r="G7" s="103">
        <v>-7</v>
      </c>
    </row>
    <row r="8" spans="1:7" ht="20.25" customHeight="1">
      <c r="A8" s="100" t="s">
        <v>71</v>
      </c>
      <c r="B8" s="101">
        <v>1751</v>
      </c>
      <c r="C8" s="101">
        <v>1805</v>
      </c>
      <c r="D8" s="101">
        <v>1800</v>
      </c>
      <c r="E8" s="101">
        <v>3605</v>
      </c>
      <c r="F8" s="102" t="s">
        <v>58</v>
      </c>
      <c r="G8" s="103">
        <v>0</v>
      </c>
    </row>
    <row r="9" spans="1:7" ht="20.25" customHeight="1">
      <c r="A9" s="100" t="s">
        <v>72</v>
      </c>
      <c r="B9" s="101">
        <v>2469</v>
      </c>
      <c r="C9" s="101">
        <v>2397</v>
      </c>
      <c r="D9" s="101">
        <v>2410</v>
      </c>
      <c r="E9" s="101">
        <v>4807</v>
      </c>
      <c r="F9" s="102" t="s">
        <v>58</v>
      </c>
      <c r="G9" s="103">
        <v>1</v>
      </c>
    </row>
    <row r="10" spans="1:7" ht="20.25" customHeight="1">
      <c r="A10" s="100" t="s">
        <v>73</v>
      </c>
      <c r="B10" s="101">
        <v>1637</v>
      </c>
      <c r="C10" s="101">
        <v>2064</v>
      </c>
      <c r="D10" s="101">
        <v>2151</v>
      </c>
      <c r="E10" s="101">
        <v>4215</v>
      </c>
      <c r="F10" s="102" t="s">
        <v>59</v>
      </c>
      <c r="G10" s="103">
        <v>-1</v>
      </c>
    </row>
    <row r="11" spans="1:9" ht="20.25" customHeight="1">
      <c r="A11" s="96" t="s">
        <v>74</v>
      </c>
      <c r="B11" s="97">
        <v>11533</v>
      </c>
      <c r="C11" s="97">
        <v>11707</v>
      </c>
      <c r="D11" s="97">
        <v>11694</v>
      </c>
      <c r="E11" s="97">
        <v>23401</v>
      </c>
      <c r="F11" s="104" t="s">
        <v>59</v>
      </c>
      <c r="G11" s="105">
        <v>-9</v>
      </c>
      <c r="I11" s="106"/>
    </row>
    <row r="12" spans="1:7" ht="20.25" customHeight="1">
      <c r="A12" s="100" t="s">
        <v>75</v>
      </c>
      <c r="B12" s="101">
        <v>1012</v>
      </c>
      <c r="C12" s="101">
        <v>1218</v>
      </c>
      <c r="D12" s="101">
        <v>1199</v>
      </c>
      <c r="E12" s="101">
        <v>2417</v>
      </c>
      <c r="F12" s="102" t="s">
        <v>59</v>
      </c>
      <c r="G12" s="107">
        <v>-1</v>
      </c>
    </row>
    <row r="13" spans="1:7" ht="20.25" customHeight="1">
      <c r="A13" s="108" t="s">
        <v>76</v>
      </c>
      <c r="B13" s="109">
        <v>1079</v>
      </c>
      <c r="C13" s="109">
        <v>1462</v>
      </c>
      <c r="D13" s="109">
        <v>1505</v>
      </c>
      <c r="E13" s="109">
        <v>2967</v>
      </c>
      <c r="F13" s="110" t="s">
        <v>59</v>
      </c>
      <c r="G13" s="111">
        <v>-14</v>
      </c>
    </row>
    <row r="14" spans="1:7" ht="20.25" customHeight="1">
      <c r="A14" s="100" t="s">
        <v>77</v>
      </c>
      <c r="B14" s="101">
        <v>568</v>
      </c>
      <c r="C14" s="101">
        <v>686</v>
      </c>
      <c r="D14" s="101">
        <v>699</v>
      </c>
      <c r="E14" s="101">
        <v>1385</v>
      </c>
      <c r="F14" s="102" t="s">
        <v>59</v>
      </c>
      <c r="G14" s="103">
        <v>-7</v>
      </c>
    </row>
    <row r="15" spans="1:7" ht="20.25" customHeight="1">
      <c r="A15" s="100" t="s">
        <v>69</v>
      </c>
      <c r="B15" s="101">
        <v>663</v>
      </c>
      <c r="C15" s="101">
        <v>750</v>
      </c>
      <c r="D15" s="101">
        <v>728</v>
      </c>
      <c r="E15" s="101">
        <v>1478</v>
      </c>
      <c r="F15" s="102" t="s">
        <v>59</v>
      </c>
      <c r="G15" s="103">
        <v>-2</v>
      </c>
    </row>
    <row r="16" spans="1:7" ht="20.25" customHeight="1">
      <c r="A16" s="100" t="s">
        <v>78</v>
      </c>
      <c r="B16" s="101">
        <v>949</v>
      </c>
      <c r="C16" s="101">
        <v>1103</v>
      </c>
      <c r="D16" s="101">
        <v>1198</v>
      </c>
      <c r="E16" s="101">
        <v>2301</v>
      </c>
      <c r="F16" s="102" t="s">
        <v>58</v>
      </c>
      <c r="G16" s="103">
        <v>16</v>
      </c>
    </row>
    <row r="17" spans="1:7" ht="20.25" customHeight="1">
      <c r="A17" s="96" t="s">
        <v>79</v>
      </c>
      <c r="B17" s="97">
        <v>2180</v>
      </c>
      <c r="C17" s="97">
        <v>2539</v>
      </c>
      <c r="D17" s="97">
        <v>2625</v>
      </c>
      <c r="E17" s="97">
        <v>5164</v>
      </c>
      <c r="F17" s="104" t="s">
        <v>58</v>
      </c>
      <c r="G17" s="105">
        <v>7</v>
      </c>
    </row>
    <row r="18" spans="1:7" ht="20.25" customHeight="1">
      <c r="A18" s="100" t="s">
        <v>80</v>
      </c>
      <c r="B18" s="101">
        <v>361</v>
      </c>
      <c r="C18" s="101">
        <v>450</v>
      </c>
      <c r="D18" s="101">
        <v>440</v>
      </c>
      <c r="E18" s="101">
        <v>890</v>
      </c>
      <c r="F18" s="102" t="s">
        <v>59</v>
      </c>
      <c r="G18" s="103">
        <v>-4</v>
      </c>
    </row>
    <row r="19" spans="1:7" ht="20.25" customHeight="1">
      <c r="A19" s="100" t="s">
        <v>69</v>
      </c>
      <c r="B19" s="101">
        <v>552</v>
      </c>
      <c r="C19" s="101">
        <v>699</v>
      </c>
      <c r="D19" s="101">
        <v>682</v>
      </c>
      <c r="E19" s="101">
        <v>1381</v>
      </c>
      <c r="F19" s="102" t="s">
        <v>58</v>
      </c>
      <c r="G19" s="103">
        <v>0</v>
      </c>
    </row>
    <row r="20" spans="1:7" ht="20.25" customHeight="1">
      <c r="A20" s="100" t="s">
        <v>78</v>
      </c>
      <c r="B20" s="101">
        <v>1043</v>
      </c>
      <c r="C20" s="101">
        <v>1096</v>
      </c>
      <c r="D20" s="101">
        <v>1047</v>
      </c>
      <c r="E20" s="101">
        <v>2143</v>
      </c>
      <c r="F20" s="102" t="s">
        <v>59</v>
      </c>
      <c r="G20" s="103">
        <v>-9</v>
      </c>
    </row>
    <row r="21" spans="1:7" ht="20.25" customHeight="1">
      <c r="A21" s="100" t="s">
        <v>71</v>
      </c>
      <c r="B21" s="101">
        <v>881</v>
      </c>
      <c r="C21" s="101">
        <v>943</v>
      </c>
      <c r="D21" s="101">
        <v>891</v>
      </c>
      <c r="E21" s="101">
        <v>1834</v>
      </c>
      <c r="F21" s="102" t="s">
        <v>58</v>
      </c>
      <c r="G21" s="103">
        <v>4</v>
      </c>
    </row>
    <row r="22" spans="1:7" ht="20.25" customHeight="1">
      <c r="A22" s="100" t="s">
        <v>72</v>
      </c>
      <c r="B22" s="101">
        <v>345</v>
      </c>
      <c r="C22" s="101">
        <v>383</v>
      </c>
      <c r="D22" s="101">
        <v>383</v>
      </c>
      <c r="E22" s="101">
        <v>766</v>
      </c>
      <c r="F22" s="102" t="s">
        <v>59</v>
      </c>
      <c r="G22" s="103">
        <v>-3</v>
      </c>
    </row>
    <row r="23" spans="1:7" ht="20.25" customHeight="1">
      <c r="A23" s="100" t="s">
        <v>73</v>
      </c>
      <c r="B23" s="101">
        <v>579</v>
      </c>
      <c r="C23" s="101">
        <v>642</v>
      </c>
      <c r="D23" s="101">
        <v>658</v>
      </c>
      <c r="E23" s="101">
        <v>1300</v>
      </c>
      <c r="F23" s="102" t="s">
        <v>59</v>
      </c>
      <c r="G23" s="103">
        <v>-4</v>
      </c>
    </row>
    <row r="24" spans="1:7" ht="20.25" customHeight="1">
      <c r="A24" s="96" t="s">
        <v>81</v>
      </c>
      <c r="B24" s="97">
        <v>3761</v>
      </c>
      <c r="C24" s="97">
        <v>4213</v>
      </c>
      <c r="D24" s="97">
        <v>4101</v>
      </c>
      <c r="E24" s="97">
        <v>8314</v>
      </c>
      <c r="F24" s="104" t="s">
        <v>59</v>
      </c>
      <c r="G24" s="105">
        <v>-16</v>
      </c>
    </row>
    <row r="25" spans="1:7" ht="20.25" customHeight="1">
      <c r="A25" s="108" t="s">
        <v>82</v>
      </c>
      <c r="B25" s="109">
        <v>407</v>
      </c>
      <c r="C25" s="109">
        <v>430</v>
      </c>
      <c r="D25" s="109">
        <v>420</v>
      </c>
      <c r="E25" s="109">
        <v>850</v>
      </c>
      <c r="F25" s="110" t="s">
        <v>58</v>
      </c>
      <c r="G25" s="111">
        <v>0</v>
      </c>
    </row>
    <row r="26" spans="1:7" ht="20.25" customHeight="1">
      <c r="A26" s="100" t="s">
        <v>83</v>
      </c>
      <c r="B26" s="127" t="s">
        <v>183</v>
      </c>
      <c r="C26" s="127" t="s">
        <v>180</v>
      </c>
      <c r="D26" s="127" t="s">
        <v>181</v>
      </c>
      <c r="E26" s="127" t="s">
        <v>182</v>
      </c>
      <c r="F26" s="102" t="s">
        <v>58</v>
      </c>
      <c r="G26" s="103">
        <v>5</v>
      </c>
    </row>
    <row r="27" spans="1:7" ht="20.25" customHeight="1">
      <c r="A27" s="100" t="s">
        <v>69</v>
      </c>
      <c r="B27" s="127" t="s">
        <v>179</v>
      </c>
      <c r="C27" s="127" t="s">
        <v>179</v>
      </c>
      <c r="D27" s="127" t="s">
        <v>179</v>
      </c>
      <c r="E27" s="127" t="s">
        <v>179</v>
      </c>
      <c r="F27" s="102" t="s">
        <v>59</v>
      </c>
      <c r="G27" s="103">
        <v>-2</v>
      </c>
    </row>
    <row r="28" spans="1:7" ht="20.25" customHeight="1">
      <c r="A28" s="96" t="s">
        <v>84</v>
      </c>
      <c r="B28" s="97">
        <v>1250</v>
      </c>
      <c r="C28" s="97">
        <v>1535</v>
      </c>
      <c r="D28" s="97">
        <v>1569</v>
      </c>
      <c r="E28" s="97">
        <v>3104</v>
      </c>
      <c r="F28" s="104" t="s">
        <v>58</v>
      </c>
      <c r="G28" s="105">
        <v>3</v>
      </c>
    </row>
    <row r="29" spans="1:7" ht="20.25" customHeight="1">
      <c r="A29" s="100" t="s">
        <v>85</v>
      </c>
      <c r="B29" s="101">
        <v>753</v>
      </c>
      <c r="C29" s="101">
        <v>871</v>
      </c>
      <c r="D29" s="101">
        <v>862</v>
      </c>
      <c r="E29" s="101">
        <v>1733</v>
      </c>
      <c r="F29" s="102" t="s">
        <v>59</v>
      </c>
      <c r="G29" s="103">
        <v>-10</v>
      </c>
    </row>
    <row r="30" spans="1:7" ht="20.25" customHeight="1">
      <c r="A30" s="100" t="s">
        <v>69</v>
      </c>
      <c r="B30" s="101">
        <v>1276</v>
      </c>
      <c r="C30" s="101">
        <v>1576</v>
      </c>
      <c r="D30" s="101">
        <v>1522</v>
      </c>
      <c r="E30" s="101">
        <v>3098</v>
      </c>
      <c r="F30" s="102" t="s">
        <v>59</v>
      </c>
      <c r="G30" s="103">
        <v>-5</v>
      </c>
    </row>
    <row r="31" spans="1:7" ht="20.25" customHeight="1">
      <c r="A31" s="96" t="s">
        <v>86</v>
      </c>
      <c r="B31" s="97">
        <v>2029</v>
      </c>
      <c r="C31" s="97">
        <v>2447</v>
      </c>
      <c r="D31" s="97">
        <v>2384</v>
      </c>
      <c r="E31" s="97">
        <v>4831</v>
      </c>
      <c r="F31" s="104" t="s">
        <v>59</v>
      </c>
      <c r="G31" s="105">
        <v>-15</v>
      </c>
    </row>
    <row r="32" spans="1:7" ht="20.25" customHeight="1">
      <c r="A32" s="100" t="s">
        <v>87</v>
      </c>
      <c r="B32" s="101">
        <v>1230</v>
      </c>
      <c r="C32" s="101">
        <v>1556</v>
      </c>
      <c r="D32" s="101">
        <v>1632</v>
      </c>
      <c r="E32" s="101">
        <v>3188</v>
      </c>
      <c r="F32" s="102" t="s">
        <v>59</v>
      </c>
      <c r="G32" s="103">
        <v>-1</v>
      </c>
    </row>
    <row r="33" spans="1:7" ht="20.25" customHeight="1">
      <c r="A33" s="100" t="s">
        <v>69</v>
      </c>
      <c r="B33" s="101">
        <v>947</v>
      </c>
      <c r="C33" s="101">
        <v>1118</v>
      </c>
      <c r="D33" s="101">
        <v>1152</v>
      </c>
      <c r="E33" s="101">
        <v>2270</v>
      </c>
      <c r="F33" s="102" t="s">
        <v>58</v>
      </c>
      <c r="G33" s="103">
        <v>10</v>
      </c>
    </row>
    <row r="34" spans="1:7" ht="20.25" customHeight="1">
      <c r="A34" s="96" t="s">
        <v>88</v>
      </c>
      <c r="B34" s="97">
        <v>2177</v>
      </c>
      <c r="C34" s="97">
        <v>2674</v>
      </c>
      <c r="D34" s="97">
        <v>2784</v>
      </c>
      <c r="E34" s="97">
        <v>5458</v>
      </c>
      <c r="F34" s="104" t="s">
        <v>58</v>
      </c>
      <c r="G34" s="105">
        <v>9</v>
      </c>
    </row>
    <row r="35" spans="1:7" ht="20.25" customHeight="1">
      <c r="A35" s="100" t="s">
        <v>89</v>
      </c>
      <c r="B35" s="101">
        <v>1747</v>
      </c>
      <c r="C35" s="101">
        <v>1646</v>
      </c>
      <c r="D35" s="101">
        <v>1726</v>
      </c>
      <c r="E35" s="101">
        <v>3372</v>
      </c>
      <c r="F35" s="102" t="s">
        <v>58</v>
      </c>
      <c r="G35" s="103">
        <v>12</v>
      </c>
    </row>
    <row r="36" spans="1:7" ht="20.25" customHeight="1">
      <c r="A36" s="100" t="s">
        <v>69</v>
      </c>
      <c r="B36" s="101">
        <v>1255</v>
      </c>
      <c r="C36" s="101">
        <v>1418</v>
      </c>
      <c r="D36" s="101">
        <v>1459</v>
      </c>
      <c r="E36" s="101">
        <v>2877</v>
      </c>
      <c r="F36" s="102" t="s">
        <v>58</v>
      </c>
      <c r="G36" s="103">
        <v>3</v>
      </c>
    </row>
    <row r="37" spans="1:7" ht="20.25" customHeight="1">
      <c r="A37" s="100" t="s">
        <v>78</v>
      </c>
      <c r="B37" s="101">
        <v>1644</v>
      </c>
      <c r="C37" s="101">
        <v>1730</v>
      </c>
      <c r="D37" s="101">
        <v>1681</v>
      </c>
      <c r="E37" s="101">
        <v>3411</v>
      </c>
      <c r="F37" s="102" t="s">
        <v>58</v>
      </c>
      <c r="G37" s="103">
        <v>1</v>
      </c>
    </row>
    <row r="38" spans="1:7" ht="20.25" customHeight="1">
      <c r="A38" s="100" t="s">
        <v>71</v>
      </c>
      <c r="B38" s="101">
        <v>749</v>
      </c>
      <c r="C38" s="101">
        <v>644</v>
      </c>
      <c r="D38" s="101">
        <v>599</v>
      </c>
      <c r="E38" s="101">
        <v>1243</v>
      </c>
      <c r="F38" s="102" t="s">
        <v>59</v>
      </c>
      <c r="G38" s="103">
        <v>-3</v>
      </c>
    </row>
    <row r="39" spans="1:7" ht="20.25" customHeight="1" thickBot="1">
      <c r="A39" s="112" t="s">
        <v>90</v>
      </c>
      <c r="B39" s="113">
        <v>5395</v>
      </c>
      <c r="C39" s="113">
        <v>5438</v>
      </c>
      <c r="D39" s="113">
        <v>5465</v>
      </c>
      <c r="E39" s="113">
        <v>10903</v>
      </c>
      <c r="F39" s="114" t="s">
        <v>58</v>
      </c>
      <c r="G39" s="115">
        <v>13</v>
      </c>
    </row>
    <row r="40" spans="1:7" ht="12" customHeight="1" thickBot="1">
      <c r="A40" s="116"/>
      <c r="B40" s="102"/>
      <c r="C40" s="102"/>
      <c r="D40" s="102"/>
      <c r="E40" s="102"/>
      <c r="F40" s="102"/>
      <c r="G40" s="117"/>
    </row>
    <row r="41" spans="1:7" ht="18" customHeight="1" thickBot="1">
      <c r="A41" s="92" t="s">
        <v>61</v>
      </c>
      <c r="B41" s="93" t="s">
        <v>62</v>
      </c>
      <c r="C41" s="94" t="s">
        <v>63</v>
      </c>
      <c r="D41" s="93" t="s">
        <v>64</v>
      </c>
      <c r="E41" s="93" t="s">
        <v>65</v>
      </c>
      <c r="F41" s="223" t="s">
        <v>66</v>
      </c>
      <c r="G41" s="224"/>
    </row>
    <row r="42" spans="1:7" ht="18" customHeight="1">
      <c r="A42" s="118" t="s">
        <v>91</v>
      </c>
      <c r="B42" s="119">
        <v>1419</v>
      </c>
      <c r="C42" s="119">
        <v>1648</v>
      </c>
      <c r="D42" s="119">
        <v>1570</v>
      </c>
      <c r="E42" s="119">
        <v>3218</v>
      </c>
      <c r="F42" s="120" t="s">
        <v>59</v>
      </c>
      <c r="G42" s="103">
        <v>-1</v>
      </c>
    </row>
    <row r="43" spans="1:7" ht="18" customHeight="1">
      <c r="A43" s="100" t="s">
        <v>69</v>
      </c>
      <c r="B43" s="101">
        <v>388</v>
      </c>
      <c r="C43" s="101">
        <v>427</v>
      </c>
      <c r="D43" s="101">
        <v>457</v>
      </c>
      <c r="E43" s="101">
        <v>884</v>
      </c>
      <c r="F43" s="102" t="s">
        <v>59</v>
      </c>
      <c r="G43" s="103">
        <v>-1</v>
      </c>
    </row>
    <row r="44" spans="1:7" ht="18" customHeight="1">
      <c r="A44" s="100" t="s">
        <v>78</v>
      </c>
      <c r="B44" s="101">
        <v>1235</v>
      </c>
      <c r="C44" s="101">
        <v>1335</v>
      </c>
      <c r="D44" s="101">
        <v>1352</v>
      </c>
      <c r="E44" s="101">
        <v>2687</v>
      </c>
      <c r="F44" s="102" t="s">
        <v>58</v>
      </c>
      <c r="G44" s="103">
        <v>2</v>
      </c>
    </row>
    <row r="45" spans="1:7" ht="18" customHeight="1">
      <c r="A45" s="100" t="s">
        <v>71</v>
      </c>
      <c r="B45" s="101">
        <v>2861</v>
      </c>
      <c r="C45" s="101">
        <v>2934</v>
      </c>
      <c r="D45" s="101">
        <v>3091</v>
      </c>
      <c r="E45" s="101">
        <v>6025</v>
      </c>
      <c r="F45" s="102" t="s">
        <v>59</v>
      </c>
      <c r="G45" s="103">
        <v>-3</v>
      </c>
    </row>
    <row r="46" spans="1:7" ht="18" customHeight="1">
      <c r="A46" s="100" t="s">
        <v>72</v>
      </c>
      <c r="B46" s="101">
        <v>2521</v>
      </c>
      <c r="C46" s="101">
        <v>2679</v>
      </c>
      <c r="D46" s="101">
        <v>2712</v>
      </c>
      <c r="E46" s="101">
        <v>5391</v>
      </c>
      <c r="F46" s="102" t="s">
        <v>59</v>
      </c>
      <c r="G46" s="103">
        <v>-18</v>
      </c>
    </row>
    <row r="47" spans="1:7" ht="18" customHeight="1">
      <c r="A47" s="96" t="s">
        <v>92</v>
      </c>
      <c r="B47" s="97">
        <v>8424</v>
      </c>
      <c r="C47" s="97">
        <v>9023</v>
      </c>
      <c r="D47" s="97">
        <v>9182</v>
      </c>
      <c r="E47" s="97">
        <v>18205</v>
      </c>
      <c r="F47" s="104" t="s">
        <v>59</v>
      </c>
      <c r="G47" s="105">
        <v>-21</v>
      </c>
    </row>
    <row r="48" spans="1:7" ht="18" customHeight="1">
      <c r="A48" s="100" t="s">
        <v>93</v>
      </c>
      <c r="B48" s="101">
        <v>1649</v>
      </c>
      <c r="C48" s="101">
        <v>1953</v>
      </c>
      <c r="D48" s="101">
        <v>1931</v>
      </c>
      <c r="E48" s="101">
        <v>3884</v>
      </c>
      <c r="F48" s="102" t="s">
        <v>59</v>
      </c>
      <c r="G48" s="103">
        <v>-4</v>
      </c>
    </row>
    <row r="49" spans="1:7" ht="18" customHeight="1">
      <c r="A49" s="100" t="s">
        <v>69</v>
      </c>
      <c r="B49" s="101">
        <v>1322</v>
      </c>
      <c r="C49" s="101">
        <v>1613</v>
      </c>
      <c r="D49" s="101">
        <v>1623</v>
      </c>
      <c r="E49" s="101">
        <v>3236</v>
      </c>
      <c r="F49" s="102" t="s">
        <v>58</v>
      </c>
      <c r="G49" s="103">
        <v>17</v>
      </c>
    </row>
    <row r="50" spans="1:7" ht="18" customHeight="1">
      <c r="A50" s="100" t="s">
        <v>78</v>
      </c>
      <c r="B50" s="101">
        <v>1493</v>
      </c>
      <c r="C50" s="101">
        <v>1955</v>
      </c>
      <c r="D50" s="101">
        <v>1832</v>
      </c>
      <c r="E50" s="101">
        <v>3787</v>
      </c>
      <c r="F50" s="102" t="s">
        <v>59</v>
      </c>
      <c r="G50" s="103">
        <v>-9</v>
      </c>
    </row>
    <row r="51" spans="1:7" ht="18" customHeight="1">
      <c r="A51" s="100" t="s">
        <v>71</v>
      </c>
      <c r="B51" s="101">
        <v>427</v>
      </c>
      <c r="C51" s="101">
        <v>532</v>
      </c>
      <c r="D51" s="101">
        <v>517</v>
      </c>
      <c r="E51" s="101">
        <v>1049</v>
      </c>
      <c r="F51" s="102" t="s">
        <v>58</v>
      </c>
      <c r="G51" s="103">
        <v>0</v>
      </c>
    </row>
    <row r="52" spans="1:7" ht="18" customHeight="1">
      <c r="A52" s="100" t="s">
        <v>72</v>
      </c>
      <c r="B52" s="101">
        <v>1568</v>
      </c>
      <c r="C52" s="101">
        <v>1810</v>
      </c>
      <c r="D52" s="101">
        <v>1755</v>
      </c>
      <c r="E52" s="101">
        <v>3565</v>
      </c>
      <c r="F52" s="102" t="s">
        <v>58</v>
      </c>
      <c r="G52" s="103">
        <v>0</v>
      </c>
    </row>
    <row r="53" spans="1:7" ht="18" customHeight="1">
      <c r="A53" s="96" t="s">
        <v>94</v>
      </c>
      <c r="B53" s="97">
        <v>6459</v>
      </c>
      <c r="C53" s="97">
        <v>7863</v>
      </c>
      <c r="D53" s="97">
        <v>7658</v>
      </c>
      <c r="E53" s="97">
        <v>15521</v>
      </c>
      <c r="F53" s="104" t="s">
        <v>58</v>
      </c>
      <c r="G53" s="105">
        <v>4</v>
      </c>
    </row>
    <row r="54" spans="1:7" ht="18" customHeight="1">
      <c r="A54" s="100" t="s">
        <v>95</v>
      </c>
      <c r="B54" s="101">
        <v>517</v>
      </c>
      <c r="C54" s="101">
        <v>679</v>
      </c>
      <c r="D54" s="101">
        <v>698</v>
      </c>
      <c r="E54" s="101">
        <v>1377</v>
      </c>
      <c r="F54" s="102" t="s">
        <v>58</v>
      </c>
      <c r="G54" s="103">
        <v>7</v>
      </c>
    </row>
    <row r="55" spans="1:7" ht="18" customHeight="1">
      <c r="A55" s="100" t="s">
        <v>69</v>
      </c>
      <c r="B55" s="101">
        <v>636</v>
      </c>
      <c r="C55" s="101">
        <v>777</v>
      </c>
      <c r="D55" s="101">
        <v>768</v>
      </c>
      <c r="E55" s="101">
        <v>1545</v>
      </c>
      <c r="F55" s="102" t="s">
        <v>58</v>
      </c>
      <c r="G55" s="103">
        <v>2</v>
      </c>
    </row>
    <row r="56" spans="1:7" ht="18" customHeight="1">
      <c r="A56" s="100" t="s">
        <v>78</v>
      </c>
      <c r="B56" s="101">
        <v>720</v>
      </c>
      <c r="C56" s="101">
        <v>824</v>
      </c>
      <c r="D56" s="101">
        <v>854</v>
      </c>
      <c r="E56" s="101">
        <v>1678</v>
      </c>
      <c r="F56" s="102" t="s">
        <v>58</v>
      </c>
      <c r="G56" s="103">
        <v>0</v>
      </c>
    </row>
    <row r="57" spans="1:7" ht="18" customHeight="1">
      <c r="A57" s="100" t="s">
        <v>71</v>
      </c>
      <c r="B57" s="101">
        <v>848</v>
      </c>
      <c r="C57" s="101">
        <v>1016</v>
      </c>
      <c r="D57" s="101">
        <v>1007</v>
      </c>
      <c r="E57" s="101">
        <v>2023</v>
      </c>
      <c r="F57" s="102" t="s">
        <v>58</v>
      </c>
      <c r="G57" s="103">
        <v>2</v>
      </c>
    </row>
    <row r="58" spans="1:7" ht="18" customHeight="1">
      <c r="A58" s="100" t="s">
        <v>72</v>
      </c>
      <c r="B58" s="101">
        <v>807</v>
      </c>
      <c r="C58" s="101">
        <v>882</v>
      </c>
      <c r="D58" s="101">
        <v>860</v>
      </c>
      <c r="E58" s="101">
        <v>1742</v>
      </c>
      <c r="F58" s="102" t="s">
        <v>59</v>
      </c>
      <c r="G58" s="103">
        <v>-5</v>
      </c>
    </row>
    <row r="59" spans="1:7" ht="18" customHeight="1">
      <c r="A59" s="96" t="s">
        <v>96</v>
      </c>
      <c r="B59" s="97">
        <v>3528</v>
      </c>
      <c r="C59" s="97">
        <v>4178</v>
      </c>
      <c r="D59" s="97">
        <v>4187</v>
      </c>
      <c r="E59" s="97">
        <v>8365</v>
      </c>
      <c r="F59" s="104" t="s">
        <v>58</v>
      </c>
      <c r="G59" s="105">
        <v>6</v>
      </c>
    </row>
    <row r="60" spans="1:7" ht="18" customHeight="1">
      <c r="A60" s="100" t="s">
        <v>97</v>
      </c>
      <c r="B60" s="101">
        <v>649</v>
      </c>
      <c r="C60" s="101">
        <v>659</v>
      </c>
      <c r="D60" s="101">
        <v>654</v>
      </c>
      <c r="E60" s="101">
        <v>1313</v>
      </c>
      <c r="F60" s="102" t="s">
        <v>59</v>
      </c>
      <c r="G60" s="103">
        <v>-6</v>
      </c>
    </row>
    <row r="61" spans="1:7" ht="18" customHeight="1">
      <c r="A61" s="100" t="s">
        <v>69</v>
      </c>
      <c r="B61" s="101">
        <v>230</v>
      </c>
      <c r="C61" s="101">
        <v>219</v>
      </c>
      <c r="D61" s="101">
        <v>200</v>
      </c>
      <c r="E61" s="101">
        <v>419</v>
      </c>
      <c r="F61" s="102" t="s">
        <v>58</v>
      </c>
      <c r="G61" s="103">
        <v>4</v>
      </c>
    </row>
    <row r="62" spans="1:7" ht="18" customHeight="1">
      <c r="A62" s="100" t="s">
        <v>78</v>
      </c>
      <c r="B62" s="101">
        <v>183</v>
      </c>
      <c r="C62" s="101">
        <v>207</v>
      </c>
      <c r="D62" s="101">
        <v>210</v>
      </c>
      <c r="E62" s="101">
        <v>417</v>
      </c>
      <c r="F62" s="102" t="s">
        <v>59</v>
      </c>
      <c r="G62" s="103">
        <v>-1</v>
      </c>
    </row>
    <row r="63" spans="1:7" ht="18" customHeight="1">
      <c r="A63" s="96" t="s">
        <v>98</v>
      </c>
      <c r="B63" s="97">
        <v>1062</v>
      </c>
      <c r="C63" s="97">
        <v>1085</v>
      </c>
      <c r="D63" s="97">
        <v>1064</v>
      </c>
      <c r="E63" s="97">
        <v>2149</v>
      </c>
      <c r="F63" s="104" t="s">
        <v>59</v>
      </c>
      <c r="G63" s="105">
        <v>-3</v>
      </c>
    </row>
    <row r="64" spans="1:7" ht="18" customHeight="1">
      <c r="A64" s="100" t="s">
        <v>99</v>
      </c>
      <c r="B64" s="101">
        <v>380</v>
      </c>
      <c r="C64" s="101">
        <v>512</v>
      </c>
      <c r="D64" s="101">
        <v>536</v>
      </c>
      <c r="E64" s="101">
        <v>1048</v>
      </c>
      <c r="F64" s="102" t="s">
        <v>58</v>
      </c>
      <c r="G64" s="103">
        <v>2</v>
      </c>
    </row>
    <row r="65" spans="1:7" ht="18" customHeight="1">
      <c r="A65" s="100" t="s">
        <v>69</v>
      </c>
      <c r="B65" s="101">
        <v>341</v>
      </c>
      <c r="C65" s="101">
        <v>442</v>
      </c>
      <c r="D65" s="101">
        <v>434</v>
      </c>
      <c r="E65" s="101">
        <v>876</v>
      </c>
      <c r="F65" s="102" t="s">
        <v>59</v>
      </c>
      <c r="G65" s="103">
        <v>-5</v>
      </c>
    </row>
    <row r="66" spans="1:7" ht="18" customHeight="1">
      <c r="A66" s="100" t="s">
        <v>78</v>
      </c>
      <c r="B66" s="101">
        <v>365</v>
      </c>
      <c r="C66" s="101">
        <v>415</v>
      </c>
      <c r="D66" s="101">
        <v>409</v>
      </c>
      <c r="E66" s="101">
        <v>824</v>
      </c>
      <c r="F66" s="102" t="s">
        <v>58</v>
      </c>
      <c r="G66" s="103">
        <v>6</v>
      </c>
    </row>
    <row r="67" spans="1:7" ht="18" customHeight="1">
      <c r="A67" s="100" t="s">
        <v>71</v>
      </c>
      <c r="B67" s="101">
        <v>893</v>
      </c>
      <c r="C67" s="101">
        <v>1070</v>
      </c>
      <c r="D67" s="101">
        <v>1046</v>
      </c>
      <c r="E67" s="101">
        <v>2116</v>
      </c>
      <c r="F67" s="102" t="s">
        <v>58</v>
      </c>
      <c r="G67" s="103">
        <v>1</v>
      </c>
    </row>
    <row r="68" spans="1:7" ht="18" customHeight="1">
      <c r="A68" s="100" t="s">
        <v>72</v>
      </c>
      <c r="B68" s="101">
        <v>474</v>
      </c>
      <c r="C68" s="101">
        <v>533</v>
      </c>
      <c r="D68" s="101">
        <v>576</v>
      </c>
      <c r="E68" s="101">
        <v>1109</v>
      </c>
      <c r="F68" s="102" t="s">
        <v>58</v>
      </c>
      <c r="G68" s="103">
        <v>7</v>
      </c>
    </row>
    <row r="69" spans="1:7" ht="18" customHeight="1">
      <c r="A69" s="100" t="s">
        <v>73</v>
      </c>
      <c r="B69" s="101">
        <v>708</v>
      </c>
      <c r="C69" s="101">
        <v>818</v>
      </c>
      <c r="D69" s="101">
        <v>835</v>
      </c>
      <c r="E69" s="101">
        <v>1653</v>
      </c>
      <c r="F69" s="102" t="s">
        <v>58</v>
      </c>
      <c r="G69" s="103">
        <v>5</v>
      </c>
    </row>
    <row r="70" spans="1:7" ht="18" customHeight="1">
      <c r="A70" s="96" t="s">
        <v>100</v>
      </c>
      <c r="B70" s="97">
        <v>3161</v>
      </c>
      <c r="C70" s="97">
        <v>3790</v>
      </c>
      <c r="D70" s="97">
        <v>3836</v>
      </c>
      <c r="E70" s="97">
        <v>7626</v>
      </c>
      <c r="F70" s="104" t="s">
        <v>58</v>
      </c>
      <c r="G70" s="105">
        <v>16</v>
      </c>
    </row>
    <row r="71" spans="1:7" ht="18" customHeight="1">
      <c r="A71" s="100" t="s">
        <v>101</v>
      </c>
      <c r="B71" s="101">
        <v>671</v>
      </c>
      <c r="C71" s="101">
        <v>818</v>
      </c>
      <c r="D71" s="101">
        <v>845</v>
      </c>
      <c r="E71" s="101">
        <v>1663</v>
      </c>
      <c r="F71" s="102" t="s">
        <v>58</v>
      </c>
      <c r="G71" s="103">
        <v>0</v>
      </c>
    </row>
    <row r="72" spans="1:7" ht="18" customHeight="1">
      <c r="A72" s="100" t="s">
        <v>69</v>
      </c>
      <c r="B72" s="101">
        <v>360</v>
      </c>
      <c r="C72" s="101">
        <v>434</v>
      </c>
      <c r="D72" s="101">
        <v>444</v>
      </c>
      <c r="E72" s="101">
        <v>878</v>
      </c>
      <c r="F72" s="102" t="s">
        <v>58</v>
      </c>
      <c r="G72" s="103">
        <v>6</v>
      </c>
    </row>
    <row r="73" spans="1:7" ht="18" customHeight="1">
      <c r="A73" s="100" t="s">
        <v>78</v>
      </c>
      <c r="B73" s="101">
        <v>524</v>
      </c>
      <c r="C73" s="101">
        <v>697</v>
      </c>
      <c r="D73" s="101">
        <v>684</v>
      </c>
      <c r="E73" s="101">
        <v>1381</v>
      </c>
      <c r="F73" s="102" t="s">
        <v>59</v>
      </c>
      <c r="G73" s="103">
        <v>-7</v>
      </c>
    </row>
    <row r="74" spans="1:7" ht="18" customHeight="1">
      <c r="A74" s="100" t="s">
        <v>71</v>
      </c>
      <c r="B74" s="101">
        <v>462</v>
      </c>
      <c r="C74" s="101">
        <v>597</v>
      </c>
      <c r="D74" s="101">
        <v>589</v>
      </c>
      <c r="E74" s="101">
        <v>1186</v>
      </c>
      <c r="F74" s="102" t="s">
        <v>59</v>
      </c>
      <c r="G74" s="103">
        <v>-3</v>
      </c>
    </row>
    <row r="75" spans="1:7" ht="18" customHeight="1">
      <c r="A75" s="100" t="s">
        <v>72</v>
      </c>
      <c r="B75" s="101">
        <v>506</v>
      </c>
      <c r="C75" s="101">
        <v>627</v>
      </c>
      <c r="D75" s="101">
        <v>599</v>
      </c>
      <c r="E75" s="101">
        <v>1226</v>
      </c>
      <c r="F75" s="102" t="s">
        <v>58</v>
      </c>
      <c r="G75" s="103">
        <v>0</v>
      </c>
    </row>
    <row r="76" spans="1:7" ht="18" customHeight="1">
      <c r="A76" s="100" t="s">
        <v>73</v>
      </c>
      <c r="B76" s="101">
        <v>83</v>
      </c>
      <c r="C76" s="101">
        <v>120</v>
      </c>
      <c r="D76" s="101">
        <v>136</v>
      </c>
      <c r="E76" s="101">
        <v>256</v>
      </c>
      <c r="F76" s="102" t="s">
        <v>58</v>
      </c>
      <c r="G76" s="103">
        <v>3</v>
      </c>
    </row>
    <row r="77" spans="1:7" ht="18" customHeight="1">
      <c r="A77" s="96" t="s">
        <v>102</v>
      </c>
      <c r="B77" s="97">
        <v>2606</v>
      </c>
      <c r="C77" s="97">
        <v>3293</v>
      </c>
      <c r="D77" s="97">
        <v>3297</v>
      </c>
      <c r="E77" s="97">
        <v>6590</v>
      </c>
      <c r="F77" s="104" t="s">
        <v>59</v>
      </c>
      <c r="G77" s="105">
        <v>-1</v>
      </c>
    </row>
    <row r="78" spans="1:7" ht="18" customHeight="1">
      <c r="A78" s="100" t="s">
        <v>103</v>
      </c>
      <c r="B78" s="101">
        <v>327</v>
      </c>
      <c r="C78" s="101">
        <v>412</v>
      </c>
      <c r="D78" s="101">
        <v>358</v>
      </c>
      <c r="E78" s="101">
        <v>770</v>
      </c>
      <c r="F78" s="102" t="s">
        <v>59</v>
      </c>
      <c r="G78" s="103">
        <v>-1</v>
      </c>
    </row>
    <row r="79" spans="1:7" ht="18" customHeight="1">
      <c r="A79" s="100" t="s">
        <v>69</v>
      </c>
      <c r="B79" s="101">
        <v>490</v>
      </c>
      <c r="C79" s="101">
        <v>642</v>
      </c>
      <c r="D79" s="101">
        <v>659</v>
      </c>
      <c r="E79" s="101">
        <v>1301</v>
      </c>
      <c r="F79" s="102" t="s">
        <v>59</v>
      </c>
      <c r="G79" s="103">
        <v>-2</v>
      </c>
    </row>
    <row r="80" spans="1:7" ht="18" customHeight="1">
      <c r="A80" s="96" t="s">
        <v>104</v>
      </c>
      <c r="B80" s="97">
        <v>817</v>
      </c>
      <c r="C80" s="97">
        <v>1054</v>
      </c>
      <c r="D80" s="97">
        <v>1017</v>
      </c>
      <c r="E80" s="97">
        <v>2071</v>
      </c>
      <c r="F80" s="104" t="s">
        <v>59</v>
      </c>
      <c r="G80" s="105">
        <v>-3</v>
      </c>
    </row>
    <row r="81" spans="1:7" ht="18" customHeight="1" thickBot="1">
      <c r="A81" s="121" t="s">
        <v>105</v>
      </c>
      <c r="B81" s="122">
        <v>-14</v>
      </c>
      <c r="C81" s="122">
        <v>91</v>
      </c>
      <c r="D81" s="122">
        <v>-15</v>
      </c>
      <c r="E81" s="122">
        <v>76</v>
      </c>
      <c r="F81" s="123" t="s">
        <v>58</v>
      </c>
      <c r="G81" s="103">
        <v>9</v>
      </c>
    </row>
    <row r="82" spans="1:7" ht="18" customHeight="1" thickBot="1">
      <c r="A82" s="92" t="s">
        <v>65</v>
      </c>
      <c r="B82" s="124">
        <v>57365</v>
      </c>
      <c r="C82" s="124">
        <v>64679</v>
      </c>
      <c r="D82" s="124">
        <v>64673</v>
      </c>
      <c r="E82" s="124">
        <v>129352</v>
      </c>
      <c r="F82" s="125" t="s">
        <v>59</v>
      </c>
      <c r="G82" s="126">
        <v>-14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30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106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31</v>
      </c>
    </row>
    <row r="4" spans="1:10" ht="13.5" customHeight="1">
      <c r="A4" s="229" t="s">
        <v>107</v>
      </c>
      <c r="B4" s="225" t="s">
        <v>108</v>
      </c>
      <c r="C4" s="225" t="s">
        <v>109</v>
      </c>
      <c r="D4" s="227" t="s">
        <v>32</v>
      </c>
      <c r="E4" s="228"/>
      <c r="F4" s="229" t="s">
        <v>110</v>
      </c>
      <c r="G4" s="225" t="s">
        <v>33</v>
      </c>
      <c r="H4" s="225" t="s">
        <v>109</v>
      </c>
      <c r="I4" s="227" t="s">
        <v>32</v>
      </c>
      <c r="J4" s="228"/>
    </row>
    <row r="5" spans="1:10" ht="13.5" customHeight="1">
      <c r="A5" s="230"/>
      <c r="B5" s="226"/>
      <c r="C5" s="226"/>
      <c r="D5" s="231" t="s">
        <v>34</v>
      </c>
      <c r="E5" s="232"/>
      <c r="F5" s="230"/>
      <c r="G5" s="226"/>
      <c r="H5" s="226"/>
      <c r="I5" s="231" t="s">
        <v>34</v>
      </c>
      <c r="J5" s="232"/>
    </row>
    <row r="6" spans="1:10" ht="21" customHeight="1">
      <c r="A6" s="59" t="s">
        <v>111</v>
      </c>
      <c r="B6" s="60">
        <v>4064722</v>
      </c>
      <c r="C6" s="60">
        <v>9161493</v>
      </c>
      <c r="D6" s="61" t="s">
        <v>58</v>
      </c>
      <c r="E6" s="62">
        <v>196</v>
      </c>
      <c r="F6" s="63" t="s">
        <v>35</v>
      </c>
      <c r="G6" s="60">
        <v>166870</v>
      </c>
      <c r="H6" s="60">
        <v>401045</v>
      </c>
      <c r="I6" s="61" t="s">
        <v>59</v>
      </c>
      <c r="J6" s="64">
        <v>-594</v>
      </c>
    </row>
    <row r="7" spans="1:10" ht="21" customHeight="1">
      <c r="A7" s="63" t="s">
        <v>112</v>
      </c>
      <c r="B7" s="65">
        <v>3946888</v>
      </c>
      <c r="C7" s="65">
        <v>8870424</v>
      </c>
      <c r="D7" s="66" t="s">
        <v>58</v>
      </c>
      <c r="E7" s="67">
        <v>306</v>
      </c>
      <c r="F7" s="68" t="s">
        <v>36</v>
      </c>
      <c r="G7" s="65">
        <v>109776</v>
      </c>
      <c r="H7" s="65">
        <v>258312</v>
      </c>
      <c r="I7" s="66" t="s">
        <v>58</v>
      </c>
      <c r="J7" s="69">
        <v>63</v>
      </c>
    </row>
    <row r="8" spans="1:10" ht="21" customHeight="1">
      <c r="A8" s="63" t="s">
        <v>113</v>
      </c>
      <c r="B8" s="65">
        <v>117834</v>
      </c>
      <c r="C8" s="65">
        <v>291069</v>
      </c>
      <c r="D8" s="66" t="s">
        <v>59</v>
      </c>
      <c r="E8" s="70">
        <v>-110</v>
      </c>
      <c r="F8" s="68" t="s">
        <v>37</v>
      </c>
      <c r="G8" s="65">
        <v>73615</v>
      </c>
      <c r="H8" s="65">
        <v>172250</v>
      </c>
      <c r="I8" s="66" t="s">
        <v>59</v>
      </c>
      <c r="J8" s="69">
        <v>-70</v>
      </c>
    </row>
    <row r="9" spans="1:10" ht="21" customHeight="1">
      <c r="A9" s="63" t="s">
        <v>114</v>
      </c>
      <c r="B9" s="65">
        <v>1673422</v>
      </c>
      <c r="C9" s="65">
        <v>3733791</v>
      </c>
      <c r="D9" s="66" t="s">
        <v>59</v>
      </c>
      <c r="E9" s="67">
        <v>-95</v>
      </c>
      <c r="F9" s="68" t="s">
        <v>38</v>
      </c>
      <c r="G9" s="71">
        <v>185222</v>
      </c>
      <c r="H9" s="71">
        <v>428788</v>
      </c>
      <c r="I9" s="66" t="s">
        <v>58</v>
      </c>
      <c r="J9" s="69">
        <v>127</v>
      </c>
    </row>
    <row r="10" spans="1:10" ht="21" customHeight="1">
      <c r="A10" s="63" t="s">
        <v>115</v>
      </c>
      <c r="B10" s="65">
        <v>135983</v>
      </c>
      <c r="C10" s="65">
        <v>288752</v>
      </c>
      <c r="D10" s="66" t="s">
        <v>58</v>
      </c>
      <c r="E10" s="67">
        <v>156</v>
      </c>
      <c r="F10" s="68" t="s">
        <v>39</v>
      </c>
      <c r="G10" s="71">
        <v>80628</v>
      </c>
      <c r="H10" s="71">
        <v>192504</v>
      </c>
      <c r="I10" s="66" t="s">
        <v>59</v>
      </c>
      <c r="J10" s="69">
        <v>-141</v>
      </c>
    </row>
    <row r="11" spans="1:10" ht="21" customHeight="1">
      <c r="A11" s="72" t="s">
        <v>116</v>
      </c>
      <c r="B11" s="65">
        <v>122357</v>
      </c>
      <c r="C11" s="65">
        <v>241448</v>
      </c>
      <c r="D11" s="66" t="s">
        <v>58</v>
      </c>
      <c r="E11" s="67">
        <v>51</v>
      </c>
      <c r="F11" s="68" t="s">
        <v>40</v>
      </c>
      <c r="G11" s="71">
        <v>100210</v>
      </c>
      <c r="H11" s="71">
        <v>240572</v>
      </c>
      <c r="I11" s="66" t="s">
        <v>58</v>
      </c>
      <c r="J11" s="69">
        <v>120</v>
      </c>
    </row>
    <row r="12" spans="1:10" ht="21" customHeight="1">
      <c r="A12" s="63" t="s">
        <v>117</v>
      </c>
      <c r="B12" s="65">
        <v>52963</v>
      </c>
      <c r="C12" s="65">
        <v>99867</v>
      </c>
      <c r="D12" s="66" t="s">
        <v>59</v>
      </c>
      <c r="E12" s="67">
        <v>-13</v>
      </c>
      <c r="F12" s="68" t="s">
        <v>41</v>
      </c>
      <c r="G12" s="71">
        <v>24519</v>
      </c>
      <c r="H12" s="71">
        <v>57444</v>
      </c>
      <c r="I12" s="66" t="s">
        <v>59</v>
      </c>
      <c r="J12" s="69">
        <v>-24</v>
      </c>
    </row>
    <row r="13" spans="1:10" ht="21" customHeight="1">
      <c r="A13" s="63" t="s">
        <v>118</v>
      </c>
      <c r="B13" s="65">
        <v>79927</v>
      </c>
      <c r="C13" s="65">
        <v>149280</v>
      </c>
      <c r="D13" s="66" t="s">
        <v>58</v>
      </c>
      <c r="E13" s="67">
        <v>221</v>
      </c>
      <c r="F13" s="68" t="s">
        <v>42</v>
      </c>
      <c r="G13" s="71">
        <v>17516</v>
      </c>
      <c r="H13" s="71">
        <v>43942</v>
      </c>
      <c r="I13" s="66" t="s">
        <v>59</v>
      </c>
      <c r="J13" s="69">
        <v>-39</v>
      </c>
    </row>
    <row r="14" spans="1:10" ht="21" customHeight="1">
      <c r="A14" s="63" t="s">
        <v>119</v>
      </c>
      <c r="B14" s="65">
        <v>97235</v>
      </c>
      <c r="C14" s="65">
        <v>194862</v>
      </c>
      <c r="D14" s="66" t="s">
        <v>59</v>
      </c>
      <c r="E14" s="67">
        <v>-47</v>
      </c>
      <c r="F14" s="68" t="s">
        <v>43</v>
      </c>
      <c r="G14" s="71">
        <v>70654</v>
      </c>
      <c r="H14" s="71">
        <v>165983</v>
      </c>
      <c r="I14" s="66" t="s">
        <v>58</v>
      </c>
      <c r="J14" s="69">
        <v>30</v>
      </c>
    </row>
    <row r="15" spans="1:10" ht="21" customHeight="1">
      <c r="A15" s="63" t="s">
        <v>120</v>
      </c>
      <c r="B15" s="65">
        <v>92045</v>
      </c>
      <c r="C15" s="65">
        <v>214013</v>
      </c>
      <c r="D15" s="66" t="s">
        <v>59</v>
      </c>
      <c r="E15" s="67">
        <v>-111</v>
      </c>
      <c r="F15" s="68" t="s">
        <v>44</v>
      </c>
      <c r="G15" s="71">
        <v>98101</v>
      </c>
      <c r="H15" s="71">
        <v>225716</v>
      </c>
      <c r="I15" s="66" t="s">
        <v>58</v>
      </c>
      <c r="J15" s="69">
        <v>108</v>
      </c>
    </row>
    <row r="16" spans="1:10" ht="21" customHeight="1">
      <c r="A16" s="63" t="s">
        <v>121</v>
      </c>
      <c r="B16" s="65">
        <v>94810</v>
      </c>
      <c r="C16" s="65">
        <v>206675</v>
      </c>
      <c r="D16" s="66" t="s">
        <v>59</v>
      </c>
      <c r="E16" s="67">
        <v>-32</v>
      </c>
      <c r="F16" s="68" t="s">
        <v>45</v>
      </c>
      <c r="G16" s="71">
        <v>104755</v>
      </c>
      <c r="H16" s="71">
        <v>235183</v>
      </c>
      <c r="I16" s="66" t="s">
        <v>58</v>
      </c>
      <c r="J16" s="69">
        <v>75</v>
      </c>
    </row>
    <row r="17" spans="1:10" ht="21" customHeight="1">
      <c r="A17" s="63" t="s">
        <v>122</v>
      </c>
      <c r="B17" s="65">
        <v>104121</v>
      </c>
      <c r="C17" s="65">
        <v>245879</v>
      </c>
      <c r="D17" s="66" t="s">
        <v>59</v>
      </c>
      <c r="E17" s="67">
        <v>-25</v>
      </c>
      <c r="F17" s="68" t="s">
        <v>46</v>
      </c>
      <c r="G17" s="71">
        <v>44243</v>
      </c>
      <c r="H17" s="71">
        <v>102157</v>
      </c>
      <c r="I17" s="66" t="s">
        <v>59</v>
      </c>
      <c r="J17" s="69">
        <v>-6</v>
      </c>
    </row>
    <row r="18" spans="1:10" ht="21" customHeight="1">
      <c r="A18" s="63" t="s">
        <v>123</v>
      </c>
      <c r="B18" s="65">
        <v>75894</v>
      </c>
      <c r="C18" s="65">
        <v>166749</v>
      </c>
      <c r="D18" s="66" t="s">
        <v>59</v>
      </c>
      <c r="E18" s="67">
        <v>-14</v>
      </c>
      <c r="F18" s="68" t="s">
        <v>47</v>
      </c>
      <c r="G18" s="71">
        <v>54876</v>
      </c>
      <c r="H18" s="71">
        <v>131154</v>
      </c>
      <c r="I18" s="66" t="s">
        <v>58</v>
      </c>
      <c r="J18" s="69">
        <v>10</v>
      </c>
    </row>
    <row r="19" spans="1:10" ht="21" customHeight="1">
      <c r="A19" s="63" t="s">
        <v>124</v>
      </c>
      <c r="B19" s="65">
        <v>87798</v>
      </c>
      <c r="C19" s="65">
        <v>200409</v>
      </c>
      <c r="D19" s="66" t="s">
        <v>59</v>
      </c>
      <c r="E19" s="67">
        <v>-36</v>
      </c>
      <c r="F19" s="73" t="s">
        <v>48</v>
      </c>
      <c r="G19" s="74">
        <v>57325</v>
      </c>
      <c r="H19" s="74">
        <v>129366</v>
      </c>
      <c r="I19" s="75" t="s">
        <v>59</v>
      </c>
      <c r="J19" s="76">
        <v>-26</v>
      </c>
    </row>
    <row r="20" spans="1:10" ht="21" customHeight="1">
      <c r="A20" s="63" t="s">
        <v>125</v>
      </c>
      <c r="B20" s="65">
        <v>166305</v>
      </c>
      <c r="C20" s="65">
        <v>348525</v>
      </c>
      <c r="D20" s="66" t="s">
        <v>58</v>
      </c>
      <c r="E20" s="67">
        <v>21</v>
      </c>
      <c r="F20" s="68" t="s">
        <v>49</v>
      </c>
      <c r="G20" s="71">
        <v>16440</v>
      </c>
      <c r="H20" s="71">
        <v>42665</v>
      </c>
      <c r="I20" s="66" t="s">
        <v>58</v>
      </c>
      <c r="J20" s="69">
        <v>3</v>
      </c>
    </row>
    <row r="21" spans="1:10" ht="21" customHeight="1">
      <c r="A21" s="63" t="s">
        <v>126</v>
      </c>
      <c r="B21" s="65">
        <v>75967</v>
      </c>
      <c r="C21" s="65">
        <v>181104</v>
      </c>
      <c r="D21" s="66" t="s">
        <v>58</v>
      </c>
      <c r="E21" s="67">
        <v>100</v>
      </c>
      <c r="F21" s="77" t="s">
        <v>50</v>
      </c>
      <c r="G21" s="71">
        <v>33981</v>
      </c>
      <c r="H21" s="71">
        <v>84159</v>
      </c>
      <c r="I21" s="66" t="s">
        <v>59</v>
      </c>
      <c r="J21" s="69">
        <v>-48</v>
      </c>
    </row>
    <row r="22" spans="1:10" ht="21" customHeight="1">
      <c r="A22" s="63" t="s">
        <v>127</v>
      </c>
      <c r="B22" s="65">
        <v>127023</v>
      </c>
      <c r="C22" s="65">
        <v>310093</v>
      </c>
      <c r="D22" s="66" t="s">
        <v>59</v>
      </c>
      <c r="E22" s="67">
        <v>-196</v>
      </c>
      <c r="F22" s="77" t="s">
        <v>51</v>
      </c>
      <c r="G22" s="71">
        <v>12645</v>
      </c>
      <c r="H22" s="71">
        <v>31987</v>
      </c>
      <c r="I22" s="66" t="s">
        <v>58</v>
      </c>
      <c r="J22" s="69">
        <v>19</v>
      </c>
    </row>
    <row r="23" spans="1:10" ht="21" customHeight="1">
      <c r="A23" s="63" t="s">
        <v>151</v>
      </c>
      <c r="B23" s="65">
        <v>81592</v>
      </c>
      <c r="C23" s="65">
        <v>211288</v>
      </c>
      <c r="D23" s="66" t="s">
        <v>59</v>
      </c>
      <c r="E23" s="67">
        <v>-38</v>
      </c>
      <c r="F23" s="77" t="s">
        <v>52</v>
      </c>
      <c r="G23" s="71">
        <v>19251</v>
      </c>
      <c r="H23" s="71">
        <v>48134</v>
      </c>
      <c r="I23" s="66" t="s">
        <v>59</v>
      </c>
      <c r="J23" s="69">
        <v>-1</v>
      </c>
    </row>
    <row r="24" spans="1:10" ht="21" customHeight="1">
      <c r="A24" s="63" t="s">
        <v>152</v>
      </c>
      <c r="B24" s="65">
        <v>115768</v>
      </c>
      <c r="C24" s="65">
        <v>276873</v>
      </c>
      <c r="D24" s="66" t="s">
        <v>58</v>
      </c>
      <c r="E24" s="67">
        <v>57</v>
      </c>
      <c r="F24" s="68" t="s">
        <v>153</v>
      </c>
      <c r="G24" s="71">
        <v>23774</v>
      </c>
      <c r="H24" s="71">
        <v>59474</v>
      </c>
      <c r="I24" s="66" t="s">
        <v>59</v>
      </c>
      <c r="J24" s="69">
        <v>-68</v>
      </c>
    </row>
    <row r="25" spans="1:10" ht="21" customHeight="1">
      <c r="A25" s="63" t="s">
        <v>154</v>
      </c>
      <c r="B25" s="65">
        <v>51253</v>
      </c>
      <c r="C25" s="65">
        <v>121241</v>
      </c>
      <c r="D25" s="66" t="s">
        <v>59</v>
      </c>
      <c r="E25" s="67">
        <v>-91</v>
      </c>
      <c r="F25" s="68" t="s">
        <v>155</v>
      </c>
      <c r="G25" s="71">
        <v>12472</v>
      </c>
      <c r="H25" s="71">
        <v>31429</v>
      </c>
      <c r="I25" s="66" t="s">
        <v>59</v>
      </c>
      <c r="J25" s="69">
        <v>-23</v>
      </c>
    </row>
    <row r="26" spans="1:10" ht="21" customHeight="1">
      <c r="A26" s="63" t="s">
        <v>156</v>
      </c>
      <c r="B26" s="65">
        <v>61489</v>
      </c>
      <c r="C26" s="65">
        <v>153230</v>
      </c>
      <c r="D26" s="66" t="s">
        <v>59</v>
      </c>
      <c r="E26" s="67">
        <v>-13</v>
      </c>
      <c r="F26" s="68" t="s">
        <v>128</v>
      </c>
      <c r="G26" s="71">
        <v>11302</v>
      </c>
      <c r="H26" s="71">
        <v>28045</v>
      </c>
      <c r="I26" s="66" t="s">
        <v>59</v>
      </c>
      <c r="J26" s="69">
        <v>-45</v>
      </c>
    </row>
    <row r="27" spans="1:10" ht="21" customHeight="1">
      <c r="A27" s="63" t="s">
        <v>129</v>
      </c>
      <c r="B27" s="65">
        <v>50892</v>
      </c>
      <c r="C27" s="65">
        <v>123503</v>
      </c>
      <c r="D27" s="66" t="s">
        <v>59</v>
      </c>
      <c r="E27" s="67">
        <v>-85</v>
      </c>
      <c r="F27" s="68" t="s">
        <v>130</v>
      </c>
      <c r="G27" s="71">
        <v>24490</v>
      </c>
      <c r="H27" s="71">
        <v>65086</v>
      </c>
      <c r="I27" s="66" t="s">
        <v>58</v>
      </c>
      <c r="J27" s="69">
        <v>2</v>
      </c>
    </row>
    <row r="28" spans="1:10" ht="21" customHeight="1">
      <c r="A28" s="63" t="s">
        <v>131</v>
      </c>
      <c r="B28" s="65">
        <v>716052</v>
      </c>
      <c r="C28" s="65">
        <v>1503301</v>
      </c>
      <c r="D28" s="66" t="s">
        <v>58</v>
      </c>
      <c r="E28" s="67">
        <v>702</v>
      </c>
      <c r="F28" s="68" t="s">
        <v>132</v>
      </c>
      <c r="G28" s="71">
        <v>3414</v>
      </c>
      <c r="H28" s="71">
        <v>9553</v>
      </c>
      <c r="I28" s="66" t="s">
        <v>58</v>
      </c>
      <c r="J28" s="69">
        <v>1</v>
      </c>
    </row>
    <row r="29" spans="1:10" ht="21" customHeight="1">
      <c r="A29" s="63" t="s">
        <v>133</v>
      </c>
      <c r="B29" s="65">
        <v>116085</v>
      </c>
      <c r="C29" s="65">
        <v>229701</v>
      </c>
      <c r="D29" s="66" t="s">
        <v>58</v>
      </c>
      <c r="E29" s="67">
        <v>71</v>
      </c>
      <c r="F29" s="68" t="s">
        <v>134</v>
      </c>
      <c r="G29" s="71">
        <v>6273</v>
      </c>
      <c r="H29" s="71">
        <v>16893</v>
      </c>
      <c r="I29" s="66" t="s">
        <v>58</v>
      </c>
      <c r="J29" s="69">
        <v>9</v>
      </c>
    </row>
    <row r="30" spans="1:10" ht="21" customHeight="1">
      <c r="A30" s="63" t="s">
        <v>135</v>
      </c>
      <c r="B30" s="65">
        <v>78473</v>
      </c>
      <c r="C30" s="65">
        <v>165790</v>
      </c>
      <c r="D30" s="66" t="s">
        <v>58</v>
      </c>
      <c r="E30" s="67">
        <v>63</v>
      </c>
      <c r="F30" s="68" t="s">
        <v>136</v>
      </c>
      <c r="G30" s="71">
        <v>4460</v>
      </c>
      <c r="H30" s="71">
        <v>10968</v>
      </c>
      <c r="I30" s="66" t="s">
        <v>58</v>
      </c>
      <c r="J30" s="69">
        <v>3</v>
      </c>
    </row>
    <row r="31" spans="1:10" ht="21" customHeight="1">
      <c r="A31" s="63" t="s">
        <v>137</v>
      </c>
      <c r="B31" s="65">
        <v>127934</v>
      </c>
      <c r="C31" s="65">
        <v>254080</v>
      </c>
      <c r="D31" s="66" t="s">
        <v>58</v>
      </c>
      <c r="E31" s="67">
        <v>352</v>
      </c>
      <c r="F31" s="68" t="s">
        <v>138</v>
      </c>
      <c r="G31" s="71">
        <v>3852</v>
      </c>
      <c r="H31" s="71">
        <v>10210</v>
      </c>
      <c r="I31" s="66" t="s">
        <v>59</v>
      </c>
      <c r="J31" s="69">
        <v>-25</v>
      </c>
    </row>
    <row r="32" spans="1:10" ht="21" customHeight="1">
      <c r="A32" s="63" t="s">
        <v>139</v>
      </c>
      <c r="B32" s="65">
        <v>110312</v>
      </c>
      <c r="C32" s="65">
        <v>230549</v>
      </c>
      <c r="D32" s="66" t="s">
        <v>58</v>
      </c>
      <c r="E32" s="67">
        <v>106</v>
      </c>
      <c r="F32" s="68" t="s">
        <v>140</v>
      </c>
      <c r="G32" s="71">
        <v>6491</v>
      </c>
      <c r="H32" s="71">
        <v>17462</v>
      </c>
      <c r="I32" s="66" t="s">
        <v>58</v>
      </c>
      <c r="J32" s="69">
        <v>14</v>
      </c>
    </row>
    <row r="33" spans="1:10" ht="21" customHeight="1">
      <c r="A33" s="63" t="s">
        <v>141</v>
      </c>
      <c r="B33" s="65">
        <v>97726</v>
      </c>
      <c r="C33" s="65">
        <v>229321</v>
      </c>
      <c r="D33" s="66" t="s">
        <v>58</v>
      </c>
      <c r="E33" s="67">
        <v>64</v>
      </c>
      <c r="F33" s="68" t="s">
        <v>142</v>
      </c>
      <c r="G33" s="71">
        <v>20165</v>
      </c>
      <c r="H33" s="71">
        <v>43225</v>
      </c>
      <c r="I33" s="66" t="s">
        <v>59</v>
      </c>
      <c r="J33" s="69">
        <v>-42</v>
      </c>
    </row>
    <row r="34" spans="1:10" ht="21" customHeight="1">
      <c r="A34" s="63" t="s">
        <v>143</v>
      </c>
      <c r="B34" s="65">
        <v>109554</v>
      </c>
      <c r="C34" s="65">
        <v>216596</v>
      </c>
      <c r="D34" s="66" t="s">
        <v>58</v>
      </c>
      <c r="E34" s="67">
        <v>5</v>
      </c>
      <c r="F34" s="68" t="s">
        <v>144</v>
      </c>
      <c r="G34" s="71">
        <v>6293</v>
      </c>
      <c r="H34" s="71">
        <v>11662</v>
      </c>
      <c r="I34" s="66" t="s">
        <v>59</v>
      </c>
      <c r="J34" s="69">
        <v>-4</v>
      </c>
    </row>
    <row r="35" spans="1:10" ht="21" customHeight="1">
      <c r="A35" s="63" t="s">
        <v>145</v>
      </c>
      <c r="B35" s="65">
        <v>75968</v>
      </c>
      <c r="C35" s="65">
        <v>177264</v>
      </c>
      <c r="D35" s="66" t="s">
        <v>58</v>
      </c>
      <c r="E35" s="67">
        <v>41</v>
      </c>
      <c r="F35" s="68" t="s">
        <v>146</v>
      </c>
      <c r="G35" s="71">
        <v>3065</v>
      </c>
      <c r="H35" s="71">
        <v>7087</v>
      </c>
      <c r="I35" s="66" t="s">
        <v>59</v>
      </c>
      <c r="J35" s="69">
        <v>-13</v>
      </c>
    </row>
    <row r="36" spans="1:10" ht="21" customHeight="1">
      <c r="A36" s="68" t="s">
        <v>147</v>
      </c>
      <c r="B36" s="65">
        <v>318683</v>
      </c>
      <c r="C36" s="65">
        <v>722092</v>
      </c>
      <c r="D36" s="66" t="s">
        <v>58</v>
      </c>
      <c r="E36" s="67">
        <v>111</v>
      </c>
      <c r="F36" s="68" t="s">
        <v>148</v>
      </c>
      <c r="G36" s="71">
        <v>10807</v>
      </c>
      <c r="H36" s="71">
        <v>24476</v>
      </c>
      <c r="I36" s="66" t="s">
        <v>59</v>
      </c>
      <c r="J36" s="69">
        <v>-25</v>
      </c>
    </row>
    <row r="37" spans="1:10" ht="21" customHeight="1">
      <c r="A37" s="63" t="s">
        <v>53</v>
      </c>
      <c r="B37" s="65">
        <v>72531</v>
      </c>
      <c r="C37" s="65">
        <v>172354</v>
      </c>
      <c r="D37" s="66" t="s">
        <v>59</v>
      </c>
      <c r="E37" s="67">
        <v>-94</v>
      </c>
      <c r="F37" s="68" t="s">
        <v>54</v>
      </c>
      <c r="G37" s="71">
        <v>17509</v>
      </c>
      <c r="H37" s="71">
        <v>43163</v>
      </c>
      <c r="I37" s="66" t="s">
        <v>59</v>
      </c>
      <c r="J37" s="69">
        <v>-20</v>
      </c>
    </row>
    <row r="38" spans="1:10" ht="21" customHeight="1">
      <c r="A38" s="63" t="s">
        <v>55</v>
      </c>
      <c r="B38" s="65">
        <v>119487</v>
      </c>
      <c r="C38" s="65">
        <v>271413</v>
      </c>
      <c r="D38" s="66" t="s">
        <v>59</v>
      </c>
      <c r="E38" s="67">
        <v>-9</v>
      </c>
      <c r="F38" s="68" t="s">
        <v>149</v>
      </c>
      <c r="G38" s="71">
        <v>16368</v>
      </c>
      <c r="H38" s="71">
        <v>40024</v>
      </c>
      <c r="I38" s="66" t="s">
        <v>59</v>
      </c>
      <c r="J38" s="69">
        <v>-18</v>
      </c>
    </row>
    <row r="39" spans="1:10" ht="21" customHeight="1" thickBot="1">
      <c r="A39" s="78" t="s">
        <v>56</v>
      </c>
      <c r="B39" s="79">
        <v>126665</v>
      </c>
      <c r="C39" s="79">
        <v>278325</v>
      </c>
      <c r="D39" s="80" t="s">
        <v>58</v>
      </c>
      <c r="E39" s="81">
        <v>214</v>
      </c>
      <c r="F39" s="82" t="s">
        <v>150</v>
      </c>
      <c r="G39" s="83">
        <v>1141</v>
      </c>
      <c r="H39" s="83">
        <v>3139</v>
      </c>
      <c r="I39" s="80" t="s">
        <v>59</v>
      </c>
      <c r="J39" s="84">
        <v>-2</v>
      </c>
    </row>
    <row r="40" spans="4:10" ht="13.5">
      <c r="D40" s="85"/>
      <c r="G40" s="70"/>
      <c r="H40" s="70"/>
      <c r="I40" s="66"/>
      <c r="J40" s="85" t="s">
        <v>57</v>
      </c>
    </row>
  </sheetData>
  <sheetProtection/>
  <mergeCells count="10">
    <mergeCell ref="A4:A5"/>
    <mergeCell ref="B4:B5"/>
    <mergeCell ref="C4:C5"/>
    <mergeCell ref="D4:E4"/>
    <mergeCell ref="F4:F5"/>
    <mergeCell ref="G4:G5"/>
    <mergeCell ref="H4:H5"/>
    <mergeCell ref="I4:J4"/>
    <mergeCell ref="D5:E5"/>
    <mergeCell ref="I5:J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2017-10-03T05:46:40Z</cp:lastPrinted>
  <dcterms:created xsi:type="dcterms:W3CDTF">2003-06-09T01:39:57Z</dcterms:created>
  <dcterms:modified xsi:type="dcterms:W3CDTF">2017-10-03T05:50:49Z</dcterms:modified>
  <cp:category/>
  <cp:version/>
  <cp:contentType/>
  <cp:contentStatus/>
</cp:coreProperties>
</file>